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sbu\Desktop\"/>
    </mc:Choice>
  </mc:AlternateContent>
  <xr:revisionPtr revIDLastSave="0" documentId="13_ncr:1_{0920BB1A-60C1-4DCC-AB7E-84BBAA554404}" xr6:coauthVersionLast="47" xr6:coauthVersionMax="47" xr10:uidLastSave="{00000000-0000-0000-0000-000000000000}"/>
  <bookViews>
    <workbookView xWindow="0" yWindow="480" windowWidth="24240" windowHeight="13020" activeTab="1" xr2:uid="{27AF4C83-0F0D-4D24-95BD-BB42C4D733F9}"/>
  </bookViews>
  <sheets>
    <sheet name="pages" sheetId="1" r:id="rId1"/>
    <sheet name="inventaire" sheetId="10" r:id="rId2"/>
    <sheet name="test" sheetId="12" r:id="rId3"/>
    <sheet name="macro" sheetId="13" r:id="rId4"/>
  </sheets>
  <definedNames>
    <definedName name="_xlnm._FilterDatabase" localSheetId="1" hidden="1">inventaire!$A$7:$AJ$1146</definedName>
    <definedName name="_xlnm._FilterDatabase" localSheetId="0" hidden="1">pages!$B$2:$M$170</definedName>
    <definedName name="_xlnm.Print_Area" localSheetId="1">inventaire!$N$421:$N$424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36" i="10" l="1"/>
  <c r="AG276" i="10"/>
  <c r="AG301" i="10"/>
  <c r="AG362" i="10"/>
  <c r="AG448" i="10"/>
  <c r="AG454" i="10"/>
  <c r="AG922" i="10"/>
  <c r="AG738" i="10"/>
  <c r="AG1057" i="10"/>
  <c r="AG1056" i="10"/>
  <c r="AG1055" i="10"/>
  <c r="AG1054" i="10"/>
  <c r="AG1053" i="10"/>
  <c r="AG1052" i="10"/>
  <c r="AG1051" i="10"/>
  <c r="AG1050" i="10"/>
  <c r="AG1049" i="10"/>
  <c r="AG1048" i="10"/>
  <c r="AG1047" i="10"/>
  <c r="AG1046" i="10"/>
  <c r="AG1045" i="10"/>
  <c r="AG1044" i="10"/>
  <c r="AG1043" i="10"/>
  <c r="AG1042" i="10"/>
  <c r="AG1041" i="10"/>
  <c r="AG1040" i="10"/>
  <c r="AG1125" i="10"/>
  <c r="AG1039" i="10"/>
  <c r="AG1038" i="10"/>
  <c r="AG1037" i="10"/>
  <c r="AG1036" i="10"/>
  <c r="AG1035" i="10"/>
  <c r="AG1034" i="10"/>
  <c r="AG1033" i="10"/>
  <c r="AG1032" i="10"/>
  <c r="AG1031" i="10"/>
  <c r="AG1030" i="10"/>
  <c r="AG1029" i="10"/>
  <c r="AG1124" i="10"/>
  <c r="AG1028" i="10"/>
  <c r="AG1027" i="10"/>
  <c r="AG1026" i="10"/>
  <c r="AG1025" i="10"/>
  <c r="AG1024" i="10"/>
  <c r="AG1023" i="10"/>
  <c r="AG1022" i="10"/>
  <c r="AG1021" i="10"/>
  <c r="AG1020" i="10"/>
  <c r="AG1019" i="10"/>
  <c r="AG1018" i="10"/>
  <c r="AG1017" i="10"/>
  <c r="AG1016" i="10"/>
  <c r="AG1015" i="10"/>
  <c r="AG1014" i="10"/>
  <c r="AG1013" i="10"/>
  <c r="AG1012" i="10"/>
  <c r="AG1011" i="10"/>
  <c r="AG1010" i="10"/>
  <c r="AG1009" i="10"/>
  <c r="AG1008" i="10"/>
  <c r="AG1007" i="10"/>
  <c r="AG1006" i="10"/>
  <c r="AG1123" i="10"/>
  <c r="AG1005" i="10"/>
  <c r="AG1004" i="10"/>
  <c r="AG1003" i="10"/>
  <c r="AG1122" i="10"/>
  <c r="AG1121" i="10"/>
  <c r="AG1002" i="10"/>
  <c r="AG1001" i="10"/>
  <c r="AG1000" i="10"/>
  <c r="AG999" i="10"/>
  <c r="AG998" i="10"/>
  <c r="AG997" i="10"/>
  <c r="AG996" i="10"/>
  <c r="AG995" i="10"/>
  <c r="AG994" i="10"/>
  <c r="AG993" i="10"/>
  <c r="AG992" i="10"/>
  <c r="AG991" i="10"/>
  <c r="AG990" i="10"/>
  <c r="AG989" i="10"/>
  <c r="AG988" i="10"/>
  <c r="AG987" i="10"/>
  <c r="AG986" i="10"/>
  <c r="AG985" i="10"/>
  <c r="AG984" i="10"/>
  <c r="AG983" i="10"/>
  <c r="AG982" i="10"/>
  <c r="AG981" i="10"/>
  <c r="AG1120" i="10"/>
  <c r="AG980" i="10"/>
  <c r="AG979" i="10"/>
  <c r="AG978" i="10"/>
  <c r="AG977" i="10"/>
  <c r="AG1119" i="10"/>
  <c r="AG976" i="10"/>
  <c r="AG975" i="10"/>
  <c r="AG974" i="10"/>
  <c r="AG973" i="10"/>
  <c r="AG972" i="10"/>
  <c r="AG971" i="10"/>
  <c r="AG970" i="10"/>
  <c r="AG969" i="10"/>
  <c r="AG968" i="10"/>
  <c r="AG967" i="10"/>
  <c r="AG966" i="10"/>
  <c r="AG965" i="10"/>
  <c r="AG964" i="10"/>
  <c r="AG963" i="10"/>
  <c r="AG962" i="10"/>
  <c r="AG1118" i="10"/>
  <c r="AG961" i="10"/>
  <c r="AG960" i="10"/>
  <c r="AG959" i="10"/>
  <c r="AG958" i="10"/>
  <c r="AG957" i="10"/>
  <c r="AG956" i="10"/>
  <c r="AG955" i="10"/>
  <c r="AG954" i="10"/>
  <c r="AG953" i="10"/>
  <c r="AG952" i="10"/>
  <c r="AG951" i="10"/>
  <c r="AG950" i="10"/>
  <c r="AG949" i="10"/>
  <c r="AG948" i="10"/>
  <c r="AG947" i="10"/>
  <c r="AG946" i="10"/>
  <c r="AG945" i="10"/>
  <c r="AG944" i="10"/>
  <c r="AG943" i="10"/>
  <c r="AG942" i="10"/>
  <c r="AG941" i="10"/>
  <c r="AG940" i="10"/>
  <c r="AG939" i="10"/>
  <c r="AG938" i="10"/>
  <c r="AG937" i="10"/>
  <c r="AG936" i="10"/>
  <c r="AG935" i="10"/>
  <c r="AG934" i="10"/>
  <c r="AG933" i="10"/>
  <c r="AG932" i="10"/>
  <c r="AG931" i="10"/>
  <c r="AG930" i="10"/>
  <c r="AG929" i="10"/>
  <c r="AG928" i="10"/>
  <c r="AG1117" i="10"/>
  <c r="AG927" i="10"/>
  <c r="AG926" i="10"/>
  <c r="AG925" i="10"/>
  <c r="AG924" i="10"/>
  <c r="AG923" i="10"/>
  <c r="AG921" i="10"/>
  <c r="AG920" i="10"/>
  <c r="AG919" i="10"/>
  <c r="AG918" i="10"/>
  <c r="AG917" i="10"/>
  <c r="AG916" i="10"/>
  <c r="AG915" i="10"/>
  <c r="AG914" i="10"/>
  <c r="AG913" i="10"/>
  <c r="AG1116" i="10"/>
  <c r="AG912" i="10"/>
  <c r="AG911" i="10"/>
  <c r="AG910" i="10"/>
  <c r="AG909" i="10"/>
  <c r="AG908" i="10"/>
  <c r="AG907" i="10"/>
  <c r="AG906" i="10"/>
  <c r="AG1115" i="10"/>
  <c r="AG905" i="10"/>
  <c r="AG904" i="10"/>
  <c r="AG903" i="10"/>
  <c r="AG902" i="10"/>
  <c r="AG901" i="10"/>
  <c r="AG900" i="10"/>
  <c r="AG899" i="10"/>
  <c r="AG898" i="10"/>
  <c r="AG897" i="10"/>
  <c r="AG896" i="10"/>
  <c r="AG895" i="10"/>
  <c r="AG1114" i="10"/>
  <c r="AG894" i="10"/>
  <c r="AG893" i="10"/>
  <c r="AG892" i="10"/>
  <c r="AG891" i="10"/>
  <c r="AG1113" i="10"/>
  <c r="AG890" i="10"/>
  <c r="AG889" i="10"/>
  <c r="AG888" i="10"/>
  <c r="AG887" i="10"/>
  <c r="AG886" i="10"/>
  <c r="AG885" i="10"/>
  <c r="AG884" i="10"/>
  <c r="AG883" i="10"/>
  <c r="AG882" i="10"/>
  <c r="AG881" i="10"/>
  <c r="AG880" i="10"/>
  <c r="AG879" i="10"/>
  <c r="AG1112" i="10"/>
  <c r="AG878" i="10"/>
  <c r="AG877" i="10"/>
  <c r="AG876" i="10"/>
  <c r="AG875" i="10"/>
  <c r="AG874" i="10"/>
  <c r="AG873" i="10"/>
  <c r="AG872" i="10"/>
  <c r="AG871" i="10"/>
  <c r="AG870" i="10"/>
  <c r="AG869" i="10"/>
  <c r="AG868" i="10"/>
  <c r="AG867" i="10"/>
  <c r="AG866" i="10"/>
  <c r="AG865" i="10"/>
  <c r="AG864" i="10"/>
  <c r="AG863" i="10"/>
  <c r="AG862" i="10"/>
  <c r="AG861" i="10"/>
  <c r="AG860" i="10"/>
  <c r="AG859" i="10"/>
  <c r="AG858" i="10"/>
  <c r="AG857" i="10"/>
  <c r="AG856" i="10"/>
  <c r="AG1111" i="10"/>
  <c r="AG855" i="10"/>
  <c r="AG854" i="10"/>
  <c r="AG853" i="10"/>
  <c r="AG852" i="10"/>
  <c r="AG851" i="10"/>
  <c r="AG850" i="10"/>
  <c r="AG849" i="10"/>
  <c r="AG848" i="10"/>
  <c r="AG847" i="10"/>
  <c r="AG846" i="10"/>
  <c r="AG845" i="10"/>
  <c r="AG844" i="10"/>
  <c r="AG1110" i="10"/>
  <c r="AG1109" i="10"/>
  <c r="AG1108" i="10"/>
  <c r="AG843" i="10"/>
  <c r="AG842" i="10"/>
  <c r="AG841" i="10"/>
  <c r="AG840" i="10"/>
  <c r="AG839" i="10"/>
  <c r="AG838" i="10"/>
  <c r="AG837" i="10"/>
  <c r="AG836" i="10"/>
  <c r="AG835" i="10"/>
  <c r="AG834" i="10"/>
  <c r="AG833" i="10"/>
  <c r="AG832" i="10"/>
  <c r="AG831" i="10"/>
  <c r="AG830" i="10"/>
  <c r="AG829" i="10"/>
  <c r="AG828" i="10"/>
  <c r="AG827" i="10"/>
  <c r="AG826" i="10"/>
  <c r="AG825" i="10"/>
  <c r="AG824" i="10"/>
  <c r="AG823" i="10"/>
  <c r="AG822" i="10"/>
  <c r="AG821" i="10"/>
  <c r="AG820" i="10"/>
  <c r="AG819" i="10"/>
  <c r="AG818" i="10"/>
  <c r="AG817" i="10"/>
  <c r="AG816" i="10"/>
  <c r="AG815" i="10"/>
  <c r="AG814" i="10"/>
  <c r="AG813" i="10"/>
  <c r="AG812" i="10"/>
  <c r="AG811" i="10"/>
  <c r="AG810" i="10"/>
  <c r="AG809" i="10"/>
  <c r="AG808" i="10"/>
  <c r="AG807" i="10"/>
  <c r="AG806" i="10"/>
  <c r="AG805" i="10"/>
  <c r="AG804" i="10"/>
  <c r="AG803" i="10"/>
  <c r="AG802" i="10"/>
  <c r="AG801" i="10"/>
  <c r="AG800" i="10"/>
  <c r="AG799" i="10"/>
  <c r="AG798" i="10"/>
  <c r="AG797" i="10"/>
  <c r="AG796" i="10"/>
  <c r="AG795" i="10"/>
  <c r="AG794" i="10"/>
  <c r="AG793" i="10"/>
  <c r="AG792" i="10"/>
  <c r="AG791" i="10"/>
  <c r="AG790" i="10"/>
  <c r="AG789" i="10"/>
  <c r="AG788" i="10"/>
  <c r="AG787" i="10"/>
  <c r="AG786" i="10"/>
  <c r="AG1107" i="10"/>
  <c r="AG785" i="10"/>
  <c r="AG784" i="10"/>
  <c r="AG783" i="10"/>
  <c r="AG782" i="10"/>
  <c r="AG781" i="10"/>
  <c r="AG1106" i="10"/>
  <c r="AG780" i="10"/>
  <c r="AG779" i="10"/>
  <c r="AG778" i="10"/>
  <c r="AG777" i="10"/>
  <c r="AG776" i="10"/>
  <c r="AG775" i="10"/>
  <c r="AG774" i="10"/>
  <c r="AG773" i="10"/>
  <c r="AG772" i="10"/>
  <c r="AG771" i="10"/>
  <c r="AG770" i="10"/>
  <c r="AG769" i="10"/>
  <c r="AG768" i="10"/>
  <c r="AG767" i="10"/>
  <c r="AG766" i="10"/>
  <c r="AG765" i="10"/>
  <c r="AG764" i="10"/>
  <c r="AG763" i="10"/>
  <c r="AG762" i="10"/>
  <c r="AG761" i="10"/>
  <c r="AG760" i="10"/>
  <c r="AG759" i="10"/>
  <c r="AG758" i="10"/>
  <c r="AG757" i="10"/>
  <c r="AG1105" i="10"/>
  <c r="AG1104" i="10"/>
  <c r="AG756" i="10"/>
  <c r="AG755" i="10"/>
  <c r="AG754" i="10"/>
  <c r="AG1103" i="10"/>
  <c r="AG753" i="10"/>
  <c r="AG752" i="10"/>
  <c r="AG751" i="10"/>
  <c r="AG750" i="10"/>
  <c r="AG749" i="10"/>
  <c r="AG748" i="10"/>
  <c r="AG747" i="10"/>
  <c r="AG746" i="10"/>
  <c r="AG745" i="10"/>
  <c r="AG744" i="10"/>
  <c r="AG743" i="10"/>
  <c r="AG742" i="10"/>
  <c r="AG741" i="10"/>
  <c r="AG740" i="10"/>
  <c r="AG739" i="10"/>
  <c r="AG737" i="10"/>
  <c r="AG736" i="10"/>
  <c r="AG735" i="10"/>
  <c r="AG734" i="10"/>
  <c r="AG733" i="10"/>
  <c r="AG732" i="10"/>
  <c r="AG731" i="10"/>
  <c r="AG730" i="10"/>
  <c r="AG729" i="10"/>
  <c r="AG728" i="10"/>
  <c r="AG727" i="10"/>
  <c r="AG726" i="10"/>
  <c r="AG1102" i="10"/>
  <c r="AG725" i="10"/>
  <c r="AG724" i="10"/>
  <c r="AG723" i="10"/>
  <c r="AG722" i="10"/>
  <c r="AG1101" i="10"/>
  <c r="AG721" i="10"/>
  <c r="AG720" i="10"/>
  <c r="AG719" i="10"/>
  <c r="AG718" i="10"/>
  <c r="AG717" i="10"/>
  <c r="AG716" i="10"/>
  <c r="AG715" i="10"/>
  <c r="AG714" i="10"/>
  <c r="AG713" i="10"/>
  <c r="AG712" i="10"/>
  <c r="AG711" i="10"/>
  <c r="AG710" i="10"/>
  <c r="AG709" i="10"/>
  <c r="AG708" i="10"/>
  <c r="AG707" i="10"/>
  <c r="AG706" i="10"/>
  <c r="AG705" i="10"/>
  <c r="AG704" i="10"/>
  <c r="AG703" i="10"/>
  <c r="AG702" i="10"/>
  <c r="AG701" i="10"/>
  <c r="AG700" i="10"/>
  <c r="AG699" i="10"/>
  <c r="AG698" i="10"/>
  <c r="AG697" i="10"/>
  <c r="AG696" i="10"/>
  <c r="AG695" i="10"/>
  <c r="AG694" i="10"/>
  <c r="AG693" i="10"/>
  <c r="AG692" i="10"/>
  <c r="AG691" i="10"/>
  <c r="AG690" i="10"/>
  <c r="AG689" i="10"/>
  <c r="AG688" i="10"/>
  <c r="AG687" i="10"/>
  <c r="AG686" i="10"/>
  <c r="AG685" i="10"/>
  <c r="AG1100" i="10"/>
  <c r="AG684" i="10"/>
  <c r="AG683" i="10"/>
  <c r="AG682" i="10"/>
  <c r="AG681" i="10"/>
  <c r="AG680" i="10"/>
  <c r="AG679" i="10"/>
  <c r="AG678" i="10"/>
  <c r="AG677" i="10"/>
  <c r="AG676" i="10"/>
  <c r="AG675" i="10"/>
  <c r="AG674" i="10"/>
  <c r="AG673" i="10"/>
  <c r="AG672" i="10"/>
  <c r="AG671" i="10"/>
  <c r="AG670" i="10"/>
  <c r="AG669" i="10"/>
  <c r="AG668" i="10"/>
  <c r="AG667" i="10"/>
  <c r="AG666" i="10"/>
  <c r="AG665" i="10"/>
  <c r="AG664" i="10"/>
  <c r="AG663" i="10"/>
  <c r="AG662" i="10"/>
  <c r="AG661" i="10"/>
  <c r="AG660" i="10"/>
  <c r="AG659" i="10"/>
  <c r="AG658" i="10"/>
  <c r="AG657" i="10"/>
  <c r="AG656" i="10"/>
  <c r="AG655" i="10"/>
  <c r="AG654" i="10"/>
  <c r="AG653" i="10"/>
  <c r="AG652" i="10"/>
  <c r="AG651" i="10"/>
  <c r="AG650" i="10"/>
  <c r="AG649" i="10"/>
  <c r="AG648" i="10"/>
  <c r="AG647" i="10"/>
  <c r="AG646" i="10"/>
  <c r="AG645" i="10"/>
  <c r="AG644" i="10"/>
  <c r="AG643" i="10"/>
  <c r="AG642" i="10"/>
  <c r="AG641" i="10"/>
  <c r="AG640" i="10"/>
  <c r="AG639" i="10"/>
  <c r="AG638" i="10"/>
  <c r="AG637" i="10"/>
  <c r="AG636" i="10"/>
  <c r="AG634" i="10"/>
  <c r="AG633" i="10"/>
  <c r="AG632" i="10"/>
  <c r="AG631" i="10"/>
  <c r="AG630" i="10"/>
  <c r="AG1099" i="10"/>
  <c r="AG629" i="10"/>
  <c r="AG628" i="10"/>
  <c r="AG627" i="10"/>
  <c r="AG1098" i="10"/>
  <c r="AG1097" i="10"/>
  <c r="AG1096" i="10"/>
  <c r="AG1095" i="10"/>
  <c r="AG626" i="10"/>
  <c r="AG625" i="10"/>
  <c r="AG624" i="10"/>
  <c r="AG623" i="10"/>
  <c r="AG622" i="10"/>
  <c r="AG621" i="10"/>
  <c r="AG620" i="10"/>
  <c r="AG619" i="10"/>
  <c r="AG618" i="10"/>
  <c r="AG617" i="10"/>
  <c r="AG616" i="10"/>
  <c r="AG615" i="10"/>
  <c r="AG614" i="10"/>
  <c r="AG613" i="10"/>
  <c r="AG612" i="10"/>
  <c r="AG611" i="10"/>
  <c r="AG610" i="10"/>
  <c r="AG609" i="10"/>
  <c r="AG608" i="10"/>
  <c r="AG607" i="10"/>
  <c r="AG606" i="10"/>
  <c r="AG605" i="10"/>
  <c r="AG604" i="10"/>
  <c r="AG603" i="10"/>
  <c r="AG602" i="10"/>
  <c r="AG601" i="10"/>
  <c r="AG600" i="10"/>
  <c r="AG599" i="10"/>
  <c r="AG598" i="10"/>
  <c r="AG597" i="10"/>
  <c r="AG596" i="10"/>
  <c r="AG595" i="10"/>
  <c r="AG594" i="10"/>
  <c r="AG593" i="10"/>
  <c r="AG592" i="10"/>
  <c r="AG591" i="10"/>
  <c r="AG590" i="10"/>
  <c r="AG589" i="10"/>
  <c r="AG588" i="10"/>
  <c r="AG587" i="10"/>
  <c r="AG586" i="10"/>
  <c r="AG585" i="10"/>
  <c r="AG584" i="10"/>
  <c r="AG583" i="10"/>
  <c r="AG582" i="10"/>
  <c r="AG581" i="10"/>
  <c r="AG580" i="10"/>
  <c r="AG579" i="10"/>
  <c r="AG578" i="10"/>
  <c r="AG577" i="10"/>
  <c r="AG576" i="10"/>
  <c r="AG575" i="10"/>
  <c r="AG574" i="10"/>
  <c r="AG1094" i="10"/>
  <c r="AG572" i="10"/>
  <c r="AG571" i="10"/>
  <c r="AG570" i="10"/>
  <c r="AG569" i="10"/>
  <c r="AG568" i="10"/>
  <c r="AG567" i="10"/>
  <c r="AG566" i="10"/>
  <c r="AG565" i="10"/>
  <c r="AG564" i="10"/>
  <c r="AG563" i="10"/>
  <c r="AG562" i="10"/>
  <c r="AG561" i="10"/>
  <c r="AG560" i="10"/>
  <c r="AG559" i="10"/>
  <c r="AG558" i="10"/>
  <c r="AG557" i="10"/>
  <c r="AG556" i="10"/>
  <c r="AG555" i="10"/>
  <c r="AG554" i="10"/>
  <c r="AG1093" i="10"/>
  <c r="AG553" i="10"/>
  <c r="AG552" i="10"/>
  <c r="AG551" i="10"/>
  <c r="AG550" i="10"/>
  <c r="AG549" i="10"/>
  <c r="AG548" i="10"/>
  <c r="AG547" i="10"/>
  <c r="AG546" i="10"/>
  <c r="AG545" i="10"/>
  <c r="AG544" i="10"/>
  <c r="AG543" i="10"/>
  <c r="AG542" i="10"/>
  <c r="AG541" i="10"/>
  <c r="AG540" i="10"/>
  <c r="AG539" i="10"/>
  <c r="AG538" i="10"/>
  <c r="AG537" i="10"/>
  <c r="AG536" i="10"/>
  <c r="AG535" i="10"/>
  <c r="AG534" i="10"/>
  <c r="AG533" i="10"/>
  <c r="AG532" i="10"/>
  <c r="AG531" i="10"/>
  <c r="AG530" i="10"/>
  <c r="AG529" i="10"/>
  <c r="AG528" i="10"/>
  <c r="AG527" i="10"/>
  <c r="AG526" i="10"/>
  <c r="AG525" i="10"/>
  <c r="AG524" i="10"/>
  <c r="AG523" i="10"/>
  <c r="AG522" i="10"/>
  <c r="AG521" i="10"/>
  <c r="AG520" i="10"/>
  <c r="AG519" i="10"/>
  <c r="AG518" i="10"/>
  <c r="AG517" i="10"/>
  <c r="AG516" i="10"/>
  <c r="AG515" i="10"/>
  <c r="AG514" i="10"/>
  <c r="AG513" i="10"/>
  <c r="AG512" i="10"/>
  <c r="AG511" i="10"/>
  <c r="AG510" i="10"/>
  <c r="AG509" i="10"/>
  <c r="AG508" i="10"/>
  <c r="AG507" i="10"/>
  <c r="AG506" i="10"/>
  <c r="AG505" i="10"/>
  <c r="AG504" i="10"/>
  <c r="AG503" i="10"/>
  <c r="AG502" i="10"/>
  <c r="AG501" i="10"/>
  <c r="AG500" i="10"/>
  <c r="AG499" i="10"/>
  <c r="AG498" i="10"/>
  <c r="AG497" i="10"/>
  <c r="AG496" i="10"/>
  <c r="AG495" i="10"/>
  <c r="AG494" i="10"/>
  <c r="AG493" i="10"/>
  <c r="AG492" i="10"/>
  <c r="AG1092" i="10"/>
  <c r="AG1091" i="10"/>
  <c r="AG491" i="10"/>
  <c r="AG490" i="10"/>
  <c r="AG489" i="10"/>
  <c r="AG488" i="10"/>
  <c r="AG487" i="10"/>
  <c r="AG1090" i="10"/>
  <c r="AG486" i="10"/>
  <c r="AG485" i="10"/>
  <c r="AG484" i="10"/>
  <c r="AG483" i="10"/>
  <c r="AG482" i="10"/>
  <c r="AG481" i="10"/>
  <c r="AG480" i="10"/>
  <c r="AG479" i="10"/>
  <c r="AG478" i="10"/>
  <c r="AG477" i="10"/>
  <c r="AG476" i="10"/>
  <c r="AG1089" i="10"/>
  <c r="AG475" i="10"/>
  <c r="AG474" i="10"/>
  <c r="AG473" i="10"/>
  <c r="AG472" i="10"/>
  <c r="AG471" i="10"/>
  <c r="AG470" i="10"/>
  <c r="AG469" i="10"/>
  <c r="AG468" i="10"/>
  <c r="AG467" i="10"/>
  <c r="AG466" i="10"/>
  <c r="AG465" i="10"/>
  <c r="AG464" i="10"/>
  <c r="AG463" i="10"/>
  <c r="AG462" i="10"/>
  <c r="AG461" i="10"/>
  <c r="AG460" i="10"/>
  <c r="AG459" i="10"/>
  <c r="AG458" i="10"/>
  <c r="AG457" i="10"/>
  <c r="AG456" i="10"/>
  <c r="AG455" i="10"/>
  <c r="AG1088" i="10"/>
  <c r="AG453" i="10"/>
  <c r="AG452" i="10"/>
  <c r="AG451" i="10"/>
  <c r="AG450" i="10"/>
  <c r="AG449" i="10"/>
  <c r="AG447" i="10"/>
  <c r="AG446" i="10"/>
  <c r="AG445" i="10"/>
  <c r="AG444" i="10"/>
  <c r="AG443" i="10"/>
  <c r="AG442" i="10"/>
  <c r="AG441" i="10"/>
  <c r="AG440" i="10"/>
  <c r="AG439" i="10"/>
  <c r="AG438" i="10"/>
  <c r="AG437" i="10"/>
  <c r="AG435" i="10"/>
  <c r="AG434" i="10"/>
  <c r="AG433" i="10"/>
  <c r="AG432" i="10"/>
  <c r="AG431" i="10"/>
  <c r="AG430" i="10"/>
  <c r="AG429" i="10"/>
  <c r="AG428" i="10"/>
  <c r="AG427" i="10"/>
  <c r="AG426" i="10"/>
  <c r="AG425" i="10"/>
  <c r="AG424" i="10"/>
  <c r="AG423" i="10"/>
  <c r="AG422" i="10"/>
  <c r="AG421" i="10"/>
  <c r="AG420" i="10"/>
  <c r="AG419" i="10"/>
  <c r="AG418" i="10"/>
  <c r="AG417" i="10"/>
  <c r="AG416" i="10"/>
  <c r="AG415" i="10"/>
  <c r="AG414" i="10"/>
  <c r="AG413" i="10"/>
  <c r="AG412" i="10"/>
  <c r="AG411" i="10"/>
  <c r="AG410" i="10"/>
  <c r="AG409" i="10"/>
  <c r="AG408" i="10"/>
  <c r="AG407" i="10"/>
  <c r="AG406" i="10"/>
  <c r="AG405" i="10"/>
  <c r="AG404" i="10"/>
  <c r="AG403" i="10"/>
  <c r="AG402" i="10"/>
  <c r="AG401" i="10"/>
  <c r="AG1087" i="10"/>
  <c r="AG400" i="10"/>
  <c r="AG399" i="10"/>
  <c r="AG398" i="10"/>
  <c r="AG397" i="10"/>
  <c r="AG396" i="10"/>
  <c r="AG395" i="10"/>
  <c r="AG394" i="10"/>
  <c r="AG393" i="10"/>
  <c r="AG1086" i="10"/>
  <c r="AG392" i="10"/>
  <c r="AG1085" i="10"/>
  <c r="AG391" i="10"/>
  <c r="AG390" i="10"/>
  <c r="AG389" i="10"/>
  <c r="AG388" i="10"/>
  <c r="AG387" i="10"/>
  <c r="AG386" i="10"/>
  <c r="AG385" i="10"/>
  <c r="AG384" i="10"/>
  <c r="AG383" i="10"/>
  <c r="AG382" i="10"/>
  <c r="AG381" i="10"/>
  <c r="AG380" i="10"/>
  <c r="AG379" i="10"/>
  <c r="AG378" i="10"/>
  <c r="AG377" i="10"/>
  <c r="AG376" i="10"/>
  <c r="AG375" i="10"/>
  <c r="AG374" i="10"/>
  <c r="AG373" i="10"/>
  <c r="AG372" i="10"/>
  <c r="AG371" i="10"/>
  <c r="AG370" i="10"/>
  <c r="AG369" i="10"/>
  <c r="AG368" i="10"/>
  <c r="AG367" i="10"/>
  <c r="AG366" i="10"/>
  <c r="AG365" i="10"/>
  <c r="AG364" i="10"/>
  <c r="AG363" i="10"/>
  <c r="AG361" i="10"/>
  <c r="AG360" i="10"/>
  <c r="AG359" i="10"/>
  <c r="AG358" i="10"/>
  <c r="AG357" i="10"/>
  <c r="AG356" i="10"/>
  <c r="AG355" i="10"/>
  <c r="AG354" i="10"/>
  <c r="AG353" i="10"/>
  <c r="AG352" i="10"/>
  <c r="AG351" i="10"/>
  <c r="AG350" i="10"/>
  <c r="AG349" i="10"/>
  <c r="AG348" i="10"/>
  <c r="AG347" i="10"/>
  <c r="AG346" i="10"/>
  <c r="AG345" i="10"/>
  <c r="AG344" i="10"/>
  <c r="AG343" i="10"/>
  <c r="AG342" i="10"/>
  <c r="AG341" i="10"/>
  <c r="AG340" i="10"/>
  <c r="AG339" i="10"/>
  <c r="AG338" i="10"/>
  <c r="AG337" i="10"/>
  <c r="AG336" i="10"/>
  <c r="AG335" i="10"/>
  <c r="AG334" i="10"/>
  <c r="AG333" i="10"/>
  <c r="AG1084" i="10"/>
  <c r="AG332" i="10"/>
  <c r="AG331" i="10"/>
  <c r="AG330" i="10"/>
  <c r="AG329" i="10"/>
  <c r="AG328" i="10"/>
  <c r="AG327" i="10"/>
  <c r="AG326" i="10"/>
  <c r="AG325" i="10"/>
  <c r="AG324" i="10"/>
  <c r="AG323" i="10"/>
  <c r="AG322" i="10"/>
  <c r="AG321" i="10"/>
  <c r="AG320" i="10"/>
  <c r="AG319" i="10"/>
  <c r="AG318" i="10"/>
  <c r="AG317" i="10"/>
  <c r="AG316" i="10"/>
  <c r="AG315" i="10"/>
  <c r="AG314" i="10"/>
  <c r="AG313" i="10"/>
  <c r="AG312" i="10"/>
  <c r="AG311" i="10"/>
  <c r="AG310" i="10"/>
  <c r="AG309" i="10"/>
  <c r="AG308" i="10"/>
  <c r="AG307" i="10"/>
  <c r="AG306" i="10"/>
  <c r="AG1083" i="10"/>
  <c r="AG305" i="10"/>
  <c r="AG304" i="10"/>
  <c r="AG303" i="10"/>
  <c r="AG302" i="10"/>
  <c r="AG1082" i="10"/>
  <c r="AG300" i="10"/>
  <c r="AG299" i="10"/>
  <c r="AG298" i="10"/>
  <c r="AG297" i="10"/>
  <c r="AG296" i="10"/>
  <c r="AG295" i="10"/>
  <c r="AG294" i="10"/>
  <c r="AG293" i="10"/>
  <c r="AG292" i="10"/>
  <c r="AG291" i="10"/>
  <c r="AG290" i="10"/>
  <c r="AG289" i="10"/>
  <c r="AG288" i="10"/>
  <c r="AG287" i="10"/>
  <c r="AG286" i="10"/>
  <c r="AG285" i="10"/>
  <c r="AG284" i="10"/>
  <c r="AG283" i="10"/>
  <c r="AG282" i="10"/>
  <c r="AG281" i="10"/>
  <c r="AG280" i="10"/>
  <c r="AG279" i="10"/>
  <c r="AG278" i="10"/>
  <c r="AG277" i="10"/>
  <c r="AG275" i="10"/>
  <c r="AG274" i="10"/>
  <c r="AG273" i="10"/>
  <c r="AG272" i="10"/>
  <c r="AG271" i="10"/>
  <c r="AG270" i="10"/>
  <c r="AG269" i="10"/>
  <c r="AG268" i="10"/>
  <c r="AG267" i="10"/>
  <c r="AG266" i="10"/>
  <c r="AG265" i="10"/>
  <c r="AG264" i="10"/>
  <c r="AG263" i="10"/>
  <c r="AG262" i="10"/>
  <c r="AG1081" i="10"/>
  <c r="AG1080" i="10"/>
  <c r="AG261" i="10"/>
  <c r="AG1079" i="10"/>
  <c r="AG260" i="10"/>
  <c r="AG259" i="10"/>
  <c r="AG258" i="10"/>
  <c r="AG257" i="10"/>
  <c r="AG256" i="10"/>
  <c r="AG255" i="10"/>
  <c r="AG254" i="10"/>
  <c r="AG253" i="10"/>
  <c r="AG252" i="10"/>
  <c r="AG251" i="10"/>
  <c r="AG250" i="10"/>
  <c r="AG249" i="10"/>
  <c r="AG248" i="10"/>
  <c r="AG247" i="10"/>
  <c r="AG246" i="10"/>
  <c r="AG245" i="10"/>
  <c r="AG244" i="10"/>
  <c r="AG243" i="10"/>
  <c r="AG1078" i="10"/>
  <c r="AG242" i="10"/>
  <c r="AG241" i="10"/>
  <c r="AG240" i="10"/>
  <c r="AG239" i="10"/>
  <c r="AG238" i="10"/>
  <c r="AG237" i="10"/>
  <c r="AG236" i="10"/>
  <c r="AG235" i="10"/>
  <c r="AG234" i="10"/>
  <c r="AG233" i="10"/>
  <c r="AG232" i="10"/>
  <c r="AG231" i="10"/>
  <c r="AG230" i="10"/>
  <c r="AG229" i="10"/>
  <c r="AG228" i="10"/>
  <c r="AG227" i="10"/>
  <c r="AG226" i="10"/>
  <c r="AG225" i="10"/>
  <c r="AG224" i="10"/>
  <c r="AG223" i="10"/>
  <c r="AG222" i="10"/>
  <c r="AG221" i="10"/>
  <c r="AG220" i="10"/>
  <c r="AG219" i="10"/>
  <c r="AG218" i="10"/>
  <c r="AG217" i="10"/>
  <c r="AG216" i="10"/>
  <c r="AG215" i="10"/>
  <c r="AG214" i="10"/>
  <c r="AG213" i="10"/>
  <c r="AG212" i="10"/>
  <c r="AG211" i="10"/>
  <c r="AG210" i="10"/>
  <c r="AG209" i="10"/>
  <c r="AG208" i="10"/>
  <c r="AG207" i="10"/>
  <c r="AG206" i="10"/>
  <c r="AG205" i="10"/>
  <c r="AG1077" i="10"/>
  <c r="AG204" i="10"/>
  <c r="AG203" i="10"/>
  <c r="AG202" i="10"/>
  <c r="AG1076" i="10"/>
  <c r="AG201" i="10"/>
  <c r="AG200" i="10"/>
  <c r="AG199" i="10"/>
  <c r="AG198" i="10"/>
  <c r="AG197" i="10"/>
  <c r="AG196" i="10"/>
  <c r="AG195" i="10"/>
  <c r="AG194" i="10"/>
  <c r="AG193" i="10"/>
  <c r="AG192" i="10"/>
  <c r="AG191" i="10"/>
  <c r="AG190" i="10"/>
  <c r="AG189" i="10"/>
  <c r="AG188" i="10"/>
  <c r="AG187" i="10"/>
  <c r="AG186" i="10"/>
  <c r="AG185" i="10"/>
  <c r="AG184" i="10"/>
  <c r="AG183" i="10"/>
  <c r="AG182" i="10"/>
  <c r="AG181" i="10"/>
  <c r="AG180" i="10"/>
  <c r="AG179" i="10"/>
  <c r="AG178" i="10"/>
  <c r="AG177" i="10"/>
  <c r="AG176" i="10"/>
  <c r="AG175" i="10"/>
  <c r="AG174" i="10"/>
  <c r="AG173" i="10"/>
  <c r="AG172" i="10"/>
  <c r="AG171" i="10"/>
  <c r="AG170" i="10"/>
  <c r="AG169" i="10"/>
  <c r="AG168" i="10"/>
  <c r="AG1075" i="10"/>
  <c r="AG167" i="10"/>
  <c r="AG166" i="10"/>
  <c r="AG165" i="10"/>
  <c r="AG164" i="10"/>
  <c r="AG163" i="10"/>
  <c r="AG162" i="10"/>
  <c r="AG1074" i="10"/>
  <c r="AG161" i="10"/>
  <c r="AG160" i="10"/>
  <c r="AG159" i="10"/>
  <c r="AG158" i="10"/>
  <c r="AG157" i="10"/>
  <c r="AG156" i="10"/>
  <c r="AG155" i="10"/>
  <c r="AG154" i="10"/>
  <c r="AG153" i="10"/>
  <c r="AG1073" i="10"/>
  <c r="AG152" i="10"/>
  <c r="AG1072" i="10"/>
  <c r="AG151" i="10"/>
  <c r="AG150" i="10"/>
  <c r="AG149" i="10"/>
  <c r="AG148" i="10"/>
  <c r="AG147" i="10"/>
  <c r="AG146" i="10"/>
  <c r="AG145" i="10"/>
  <c r="AG144" i="10"/>
  <c r="AG143" i="10"/>
  <c r="AG142" i="10"/>
  <c r="AG141" i="10"/>
  <c r="AG140" i="10"/>
  <c r="AG139" i="10"/>
  <c r="AG138" i="10"/>
  <c r="AG137" i="10"/>
  <c r="AG136" i="10"/>
  <c r="AG135" i="10"/>
  <c r="AG134" i="10"/>
  <c r="AG133" i="10"/>
  <c r="AG1071" i="10"/>
  <c r="AG132" i="10"/>
  <c r="AG131" i="10"/>
  <c r="AG130" i="10"/>
  <c r="AG129" i="10"/>
  <c r="AG128" i="10"/>
  <c r="AG127" i="10"/>
  <c r="AG126" i="10"/>
  <c r="AG125" i="10"/>
  <c r="AG124" i="10"/>
  <c r="AG123" i="10"/>
  <c r="AG122" i="10"/>
  <c r="AG121" i="10"/>
  <c r="AG120" i="10"/>
  <c r="AG119" i="10"/>
  <c r="AG118" i="10"/>
  <c r="AG117" i="10"/>
  <c r="AG116" i="10"/>
  <c r="AG115" i="10"/>
  <c r="AG114" i="10"/>
  <c r="AG113" i="10"/>
  <c r="AG112" i="10"/>
  <c r="AG111" i="10"/>
  <c r="AG110" i="10"/>
  <c r="AG109" i="10"/>
  <c r="AG108" i="10"/>
  <c r="AG107" i="10"/>
  <c r="AG106" i="10"/>
  <c r="AG105" i="10"/>
  <c r="AG104" i="10"/>
  <c r="AG103" i="10"/>
  <c r="AG102" i="10"/>
  <c r="AG101" i="10"/>
  <c r="AG100" i="10"/>
  <c r="AG99" i="10"/>
  <c r="AG98" i="10"/>
  <c r="AG97" i="10"/>
  <c r="AG1070" i="10"/>
  <c r="AG96" i="10"/>
  <c r="AG95" i="10"/>
  <c r="AG94" i="10"/>
  <c r="AG93" i="10"/>
  <c r="AG92" i="10"/>
  <c r="AG91" i="10"/>
  <c r="AG90" i="10"/>
  <c r="AG89" i="10"/>
  <c r="AG88" i="10"/>
  <c r="AG87" i="10"/>
  <c r="AG86" i="10"/>
  <c r="AG85" i="10"/>
  <c r="AG84" i="10"/>
  <c r="AG83" i="10"/>
  <c r="AG82" i="10"/>
  <c r="AG81" i="10"/>
  <c r="AG1069" i="10"/>
  <c r="AG80" i="10"/>
  <c r="AG79" i="10"/>
  <c r="AG78" i="10"/>
  <c r="AG77" i="10"/>
  <c r="AG76" i="10"/>
  <c r="AG75" i="10"/>
  <c r="AG1068" i="10"/>
  <c r="AG74" i="10"/>
  <c r="AG73" i="10"/>
  <c r="AG72" i="10"/>
  <c r="AG71" i="10"/>
  <c r="AG70" i="10"/>
  <c r="AG69" i="10"/>
  <c r="AG68" i="10"/>
  <c r="AG67" i="10"/>
  <c r="AG66" i="10"/>
  <c r="AG65" i="10"/>
  <c r="AG64" i="10"/>
  <c r="AG63" i="10"/>
  <c r="AG62" i="10"/>
  <c r="AG61" i="10"/>
  <c r="AG1067" i="10"/>
  <c r="AG60" i="10"/>
  <c r="AG59" i="10"/>
  <c r="AG58" i="10"/>
  <c r="AG57" i="10"/>
  <c r="AG56" i="10"/>
  <c r="AG55" i="10"/>
  <c r="AG54" i="10"/>
  <c r="AG53" i="10"/>
  <c r="AG52" i="10"/>
  <c r="AG1066" i="10"/>
  <c r="AG51" i="10"/>
  <c r="AG50" i="10"/>
  <c r="AG49" i="10"/>
  <c r="AG48" i="10"/>
  <c r="AG47" i="10"/>
  <c r="AG46" i="10"/>
  <c r="AG45" i="10"/>
  <c r="AG44" i="10"/>
  <c r="AG43" i="10"/>
  <c r="AG42" i="10"/>
  <c r="AG1065" i="10"/>
  <c r="AG1064" i="10"/>
  <c r="AG41" i="10"/>
  <c r="AG40" i="10"/>
  <c r="AG39" i="10"/>
  <c r="AG1063" i="10"/>
  <c r="AG1062" i="10"/>
  <c r="AG38" i="10"/>
  <c r="AG1061" i="10"/>
  <c r="AG37" i="10"/>
  <c r="AG36" i="10"/>
  <c r="AG35" i="10"/>
  <c r="AG34" i="10"/>
  <c r="AG33" i="10"/>
  <c r="AG32" i="10"/>
  <c r="AG31" i="10"/>
  <c r="AG30" i="10"/>
  <c r="AG1060" i="10"/>
  <c r="AG29" i="10"/>
  <c r="AG28" i="10"/>
  <c r="AG1059" i="10"/>
  <c r="AG27" i="10"/>
  <c r="AG26" i="10"/>
  <c r="AG25" i="10"/>
  <c r="AG24" i="10"/>
  <c r="AG23" i="10"/>
  <c r="AG1058" i="10"/>
  <c r="AG22" i="10"/>
  <c r="AG21" i="10"/>
  <c r="AG20" i="10"/>
  <c r="AG19" i="10"/>
  <c r="AG18" i="10"/>
  <c r="AG17" i="10"/>
  <c r="AG16" i="10"/>
  <c r="AG9" i="10"/>
  <c r="AG10" i="10"/>
  <c r="AG11" i="10"/>
  <c r="AG12" i="10"/>
  <c r="AG13" i="10"/>
  <c r="AG14" i="10"/>
  <c r="AG15" i="10"/>
  <c r="AG8" i="10"/>
  <c r="H884" i="10"/>
  <c r="I884" i="10"/>
  <c r="H368" i="10"/>
  <c r="I368" i="10"/>
  <c r="H369" i="10"/>
  <c r="I369" i="10"/>
  <c r="H459" i="10"/>
  <c r="I459" i="10"/>
  <c r="I161" i="10"/>
  <c r="H895" i="10"/>
  <c r="H334" i="10"/>
  <c r="H669" i="10"/>
  <c r="H670" i="10"/>
  <c r="H979" i="10"/>
  <c r="H476" i="10"/>
  <c r="H527" i="10"/>
  <c r="H524" i="10"/>
  <c r="H522" i="10"/>
  <c r="H582" i="10"/>
  <c r="H478" i="10"/>
  <c r="I797" i="10"/>
  <c r="I778" i="10"/>
  <c r="I798" i="10"/>
  <c r="I354" i="10"/>
  <c r="I799" i="10"/>
  <c r="I926" i="10"/>
  <c r="I927" i="10"/>
  <c r="I88" i="10"/>
  <c r="I129" i="10"/>
  <c r="I356" i="10"/>
  <c r="I170" i="10"/>
  <c r="I928" i="10"/>
  <c r="I800" i="10"/>
  <c r="I754" i="10"/>
  <c r="I801" i="10"/>
  <c r="I929" i="10"/>
  <c r="I802" i="10"/>
  <c r="I810" i="10"/>
  <c r="I424" i="10"/>
  <c r="I510" i="10"/>
  <c r="I811" i="10"/>
  <c r="I808" i="10"/>
  <c r="I809" i="10"/>
  <c r="I740" i="10"/>
  <c r="I185" i="10"/>
  <c r="I812" i="10"/>
  <c r="I813" i="10"/>
  <c r="I814" i="10"/>
  <c r="I815" i="10"/>
  <c r="I850" i="10"/>
  <c r="I852" i="10"/>
  <c r="I859" i="10"/>
  <c r="I862" i="10"/>
  <c r="I864" i="10"/>
  <c r="I870" i="10"/>
  <c r="I871" i="10"/>
  <c r="I872" i="10"/>
  <c r="I874" i="10"/>
  <c r="I882" i="10"/>
  <c r="I881" i="10"/>
  <c r="I888" i="10"/>
  <c r="I891" i="10"/>
  <c r="I893" i="10"/>
  <c r="I894" i="10"/>
  <c r="I896" i="10"/>
  <c r="I899" i="10"/>
  <c r="I853" i="10"/>
  <c r="I861" i="10"/>
  <c r="I865" i="10"/>
  <c r="I866" i="10"/>
  <c r="I875" i="10"/>
  <c r="I876" i="10"/>
  <c r="I878" i="10"/>
  <c r="I883" i="10"/>
  <c r="I892" i="10"/>
  <c r="I848" i="10"/>
  <c r="I849" i="10"/>
  <c r="I851" i="10"/>
  <c r="I854" i="10"/>
  <c r="I856" i="10"/>
  <c r="I857" i="10"/>
  <c r="I858" i="10"/>
  <c r="I860" i="10"/>
  <c r="I863" i="10"/>
  <c r="I867" i="10"/>
  <c r="I868" i="10"/>
  <c r="I869" i="10"/>
  <c r="I873" i="10"/>
  <c r="I877" i="10"/>
  <c r="I879" i="10"/>
  <c r="I880" i="10"/>
  <c r="I886" i="10"/>
  <c r="I887" i="10"/>
  <c r="I889" i="10"/>
  <c r="I890" i="10"/>
  <c r="I912" i="10"/>
  <c r="I895" i="10"/>
  <c r="I897" i="10"/>
  <c r="I898" i="10"/>
  <c r="I900" i="10"/>
  <c r="I903" i="10"/>
  <c r="I905" i="10"/>
  <c r="I885" i="10"/>
  <c r="I906" i="10"/>
  <c r="I907" i="10"/>
  <c r="I910" i="10"/>
  <c r="I901" i="10"/>
  <c r="I902" i="10"/>
  <c r="I904" i="10"/>
  <c r="I855" i="10"/>
  <c r="I908" i="10"/>
  <c r="I909" i="10"/>
  <c r="I911" i="10"/>
  <c r="I613" i="10"/>
  <c r="I614" i="10"/>
  <c r="I615" i="10"/>
  <c r="I807" i="10"/>
  <c r="I952" i="10"/>
  <c r="I953" i="10"/>
  <c r="I948" i="10"/>
  <c r="I949" i="10"/>
  <c r="I950" i="10"/>
  <c r="I951" i="10"/>
  <c r="I954" i="10"/>
  <c r="I955" i="10"/>
  <c r="I956" i="10"/>
  <c r="I957" i="10"/>
  <c r="I958" i="10"/>
  <c r="I959" i="10"/>
  <c r="I960" i="10"/>
  <c r="I961" i="10"/>
  <c r="I962" i="10"/>
  <c r="I963" i="10"/>
  <c r="I981" i="10"/>
  <c r="I85" i="10"/>
  <c r="I277" i="10"/>
  <c r="I825" i="10"/>
  <c r="I292" i="10"/>
  <c r="I366" i="10"/>
  <c r="I824" i="10"/>
  <c r="I974" i="10"/>
  <c r="I975" i="10"/>
  <c r="I982" i="10"/>
  <c r="I293" i="10"/>
  <c r="I976" i="10"/>
  <c r="I822" i="10"/>
  <c r="I806" i="10"/>
  <c r="I61" i="10"/>
  <c r="I191" i="10"/>
  <c r="I131" i="10"/>
  <c r="I977" i="10"/>
  <c r="I985" i="10"/>
  <c r="I987" i="10"/>
  <c r="I988" i="10"/>
  <c r="I1017" i="10"/>
  <c r="I990" i="10"/>
  <c r="I114" i="10"/>
  <c r="I113" i="10"/>
  <c r="I997" i="10"/>
  <c r="I297" i="10"/>
  <c r="I1027" i="10"/>
  <c r="I115" i="10"/>
  <c r="I1004" i="10"/>
  <c r="I1010" i="10"/>
  <c r="I1012" i="10"/>
  <c r="I1013" i="10"/>
  <c r="I1028" i="10"/>
  <c r="I1018" i="10"/>
  <c r="I1019" i="10"/>
  <c r="I989" i="10"/>
  <c r="I999" i="10"/>
  <c r="I996" i="10"/>
  <c r="I1003" i="10"/>
  <c r="I984" i="10"/>
  <c r="I991" i="10"/>
  <c r="I992" i="10"/>
  <c r="I993" i="10"/>
  <c r="I994" i="10"/>
  <c r="I995" i="10"/>
  <c r="I998" i="10"/>
  <c r="I1000" i="10"/>
  <c r="I1001" i="10"/>
  <c r="I1002" i="10"/>
  <c r="I1005" i="10"/>
  <c r="I1006" i="10"/>
  <c r="I1007" i="10"/>
  <c r="I1008" i="10"/>
  <c r="I1009" i="10"/>
  <c r="I1011" i="10"/>
  <c r="I1014" i="10"/>
  <c r="I986" i="10"/>
  <c r="I1015" i="10"/>
  <c r="I1016" i="10"/>
  <c r="I1020" i="10"/>
  <c r="I1021" i="10"/>
  <c r="I1022" i="10"/>
  <c r="I1025" i="10"/>
  <c r="I1026" i="10"/>
  <c r="I1029" i="10"/>
  <c r="I1030" i="10"/>
  <c r="I1023" i="10"/>
  <c r="I1024" i="10"/>
  <c r="I1031" i="10"/>
  <c r="I1032" i="10"/>
  <c r="I1033" i="10"/>
  <c r="I1034" i="10"/>
  <c r="I779" i="10"/>
  <c r="I302" i="10"/>
  <c r="I1035" i="10"/>
  <c r="I923" i="10"/>
  <c r="I713" i="10"/>
  <c r="I708" i="10"/>
  <c r="I121" i="10"/>
  <c r="I627" i="10"/>
  <c r="I118" i="10"/>
  <c r="I83" i="10"/>
  <c r="I358" i="10"/>
  <c r="I119" i="10"/>
  <c r="I357" i="10"/>
  <c r="I120" i="10"/>
  <c r="I74" i="10"/>
  <c r="I628" i="10"/>
  <c r="I838" i="10"/>
  <c r="I629" i="10"/>
  <c r="I630" i="10"/>
  <c r="I631" i="10"/>
  <c r="I108" i="10"/>
  <c r="I1038" i="10"/>
  <c r="I632" i="10"/>
  <c r="I359" i="10"/>
  <c r="I839" i="10"/>
  <c r="I360" i="10"/>
  <c r="I1036" i="10"/>
  <c r="I361" i="10"/>
  <c r="I633" i="10"/>
  <c r="I122" i="10"/>
  <c r="I924" i="10"/>
  <c r="I1040" i="10"/>
  <c r="I1041" i="10"/>
  <c r="I1042" i="10"/>
  <c r="I1046" i="10"/>
  <c r="I1043" i="10"/>
  <c r="I1044" i="10"/>
  <c r="I1045" i="10"/>
  <c r="I1047" i="10"/>
  <c r="I835" i="10"/>
  <c r="I478" i="10"/>
  <c r="I1048" i="10"/>
  <c r="I425" i="10"/>
  <c r="I1051" i="10"/>
  <c r="I1049" i="10"/>
  <c r="I1050" i="10"/>
  <c r="I426" i="10"/>
  <c r="I1052" i="10"/>
  <c r="I10" i="10"/>
  <c r="I11" i="10"/>
  <c r="I12" i="10"/>
  <c r="I13" i="10"/>
  <c r="I14" i="10"/>
  <c r="I15" i="10"/>
  <c r="I17" i="10"/>
  <c r="I18" i="10"/>
  <c r="I19" i="10"/>
  <c r="I20" i="10"/>
  <c r="I21" i="10"/>
  <c r="I22" i="10"/>
  <c r="I23" i="10"/>
  <c r="I24" i="10"/>
  <c r="I25" i="10"/>
  <c r="I26" i="10"/>
  <c r="I16" i="10"/>
  <c r="I27" i="10"/>
  <c r="I28" i="10"/>
  <c r="I29" i="10"/>
  <c r="I30" i="10"/>
  <c r="I281" i="10"/>
  <c r="I35" i="10"/>
  <c r="I39" i="10"/>
  <c r="I40" i="10"/>
  <c r="I41" i="10"/>
  <c r="I43" i="10"/>
  <c r="I46" i="10"/>
  <c r="I47" i="10"/>
  <c r="I48" i="10"/>
  <c r="I50" i="10"/>
  <c r="I51" i="10"/>
  <c r="I52" i="10"/>
  <c r="I53" i="10"/>
  <c r="I54" i="10"/>
  <c r="I56" i="10"/>
  <c r="I60" i="10"/>
  <c r="I913" i="10"/>
  <c r="I33" i="10"/>
  <c r="I32" i="10"/>
  <c r="I34" i="10"/>
  <c r="I36" i="10"/>
  <c r="I37" i="10"/>
  <c r="I38" i="10"/>
  <c r="I42" i="10"/>
  <c r="I44" i="10"/>
  <c r="I45" i="10"/>
  <c r="I49" i="10"/>
  <c r="I55" i="10"/>
  <c r="I57" i="10"/>
  <c r="I58" i="10"/>
  <c r="I59" i="10"/>
  <c r="I63" i="10"/>
  <c r="I64" i="10"/>
  <c r="I65" i="10"/>
  <c r="I66" i="10"/>
  <c r="I67" i="10"/>
  <c r="I298" i="10"/>
  <c r="I299" i="10"/>
  <c r="I75" i="10"/>
  <c r="I133" i="10"/>
  <c r="I394" i="10"/>
  <c r="I395" i="10"/>
  <c r="I776" i="10"/>
  <c r="I804" i="10"/>
  <c r="I816" i="10"/>
  <c r="I944" i="10"/>
  <c r="I1037" i="10"/>
  <c r="I8" i="10"/>
  <c r="I968" i="10"/>
  <c r="I333" i="10"/>
  <c r="I372" i="10"/>
  <c r="I940" i="10"/>
  <c r="I501" i="10"/>
  <c r="I941" i="10"/>
  <c r="I107" i="10"/>
  <c r="I503" i="10"/>
  <c r="I138" i="10"/>
  <c r="I942" i="10"/>
  <c r="I396" i="10"/>
  <c r="I943" i="10"/>
  <c r="I294" i="10"/>
  <c r="I296" i="10"/>
  <c r="I128" i="10"/>
  <c r="I576" i="10"/>
  <c r="I577" i="10"/>
  <c r="I578" i="10"/>
  <c r="I573" i="10"/>
  <c r="I574" i="10"/>
  <c r="I579" i="10"/>
  <c r="I575" i="10"/>
  <c r="I580" i="10"/>
  <c r="I581" i="10"/>
  <c r="I582" i="10"/>
  <c r="I583" i="10"/>
  <c r="I584" i="10"/>
  <c r="I89" i="10"/>
  <c r="I90" i="10"/>
  <c r="I91" i="10"/>
  <c r="I92" i="10"/>
  <c r="I93" i="10"/>
  <c r="I94" i="10"/>
  <c r="I95" i="10"/>
  <c r="I96" i="10"/>
  <c r="I97" i="10"/>
  <c r="I98" i="10"/>
  <c r="I99" i="10"/>
  <c r="I100" i="10"/>
  <c r="I101" i="10"/>
  <c r="I102" i="10"/>
  <c r="I104" i="10"/>
  <c r="I103" i="10"/>
  <c r="I105" i="10"/>
  <c r="I106" i="10"/>
  <c r="I160" i="10"/>
  <c r="I62" i="10"/>
  <c r="I154" i="10"/>
  <c r="I153" i="10"/>
  <c r="I155" i="10"/>
  <c r="I156" i="10"/>
  <c r="I157" i="10"/>
  <c r="I158" i="10"/>
  <c r="I159" i="10"/>
  <c r="I162" i="10"/>
  <c r="I163" i="10"/>
  <c r="I164" i="10"/>
  <c r="I165" i="10"/>
  <c r="I166" i="10"/>
  <c r="I479" i="10"/>
  <c r="I818" i="10"/>
  <c r="I481" i="10"/>
  <c r="I480" i="10"/>
  <c r="I482" i="10"/>
  <c r="I483" i="10"/>
  <c r="I621" i="10"/>
  <c r="I817" i="10"/>
  <c r="I836" i="10"/>
  <c r="I837" i="10"/>
  <c r="I846" i="10"/>
  <c r="I167" i="10"/>
  <c r="I380" i="10"/>
  <c r="I840" i="10"/>
  <c r="I841" i="10"/>
  <c r="I382" i="10"/>
  <c r="I168" i="10"/>
  <c r="I842" i="10"/>
  <c r="I383" i="10"/>
  <c r="I337" i="10"/>
  <c r="I384" i="10"/>
  <c r="I945" i="10"/>
  <c r="I338" i="10"/>
  <c r="I386" i="10"/>
  <c r="I387" i="10"/>
  <c r="I388" i="10"/>
  <c r="I72" i="10"/>
  <c r="I843" i="10"/>
  <c r="I946" i="10"/>
  <c r="I672" i="10"/>
  <c r="I80" i="10"/>
  <c r="I389" i="10"/>
  <c r="I73" i="10"/>
  <c r="I391" i="10"/>
  <c r="I657" i="10"/>
  <c r="I339" i="10"/>
  <c r="I1054" i="10"/>
  <c r="I467" i="10"/>
  <c r="I468" i="10"/>
  <c r="I947" i="10"/>
  <c r="I169" i="10"/>
  <c r="I340" i="10"/>
  <c r="I179" i="10"/>
  <c r="I739" i="10"/>
  <c r="I181" i="10"/>
  <c r="I175" i="10"/>
  <c r="I176" i="10"/>
  <c r="I177" i="10"/>
  <c r="I180" i="10"/>
  <c r="I186" i="10"/>
  <c r="I188" i="10"/>
  <c r="I189" i="10"/>
  <c r="I182" i="10"/>
  <c r="I183" i="10"/>
  <c r="I184" i="10"/>
  <c r="I178" i="10"/>
  <c r="I187" i="10"/>
  <c r="I741" i="10"/>
  <c r="I210" i="10"/>
  <c r="I193" i="10"/>
  <c r="I197" i="10"/>
  <c r="I200" i="10"/>
  <c r="I202" i="10"/>
  <c r="I203" i="10"/>
  <c r="I204" i="10"/>
  <c r="I205" i="10"/>
  <c r="I192" i="10"/>
  <c r="I194" i="10"/>
  <c r="I195" i="10"/>
  <c r="I196" i="10"/>
  <c r="I198" i="10"/>
  <c r="I199" i="10"/>
  <c r="I201" i="10"/>
  <c r="I206" i="10"/>
  <c r="I208" i="10"/>
  <c r="I216" i="10"/>
  <c r="I217" i="10"/>
  <c r="I218" i="10"/>
  <c r="I220" i="10"/>
  <c r="I221" i="10"/>
  <c r="I223" i="10"/>
  <c r="I224" i="10"/>
  <c r="I226" i="10"/>
  <c r="I227" i="10"/>
  <c r="I229" i="10"/>
  <c r="I230" i="10"/>
  <c r="I231" i="10"/>
  <c r="I234" i="10"/>
  <c r="I238" i="10"/>
  <c r="I241" i="10"/>
  <c r="I242" i="10"/>
  <c r="I245" i="10"/>
  <c r="I248" i="10"/>
  <c r="I249" i="10"/>
  <c r="I250" i="10"/>
  <c r="I251" i="10"/>
  <c r="I252" i="10"/>
  <c r="I254" i="10"/>
  <c r="I255" i="10"/>
  <c r="I257" i="10"/>
  <c r="I207" i="10"/>
  <c r="I209" i="10"/>
  <c r="I211" i="10"/>
  <c r="I212" i="10"/>
  <c r="I213" i="10"/>
  <c r="I214" i="10"/>
  <c r="I215" i="10"/>
  <c r="I219" i="10"/>
  <c r="I222" i="10"/>
  <c r="I225" i="10"/>
  <c r="I626" i="10"/>
  <c r="I228" i="10"/>
  <c r="I232" i="10"/>
  <c r="I233" i="10"/>
  <c r="I236" i="10"/>
  <c r="I237" i="10"/>
  <c r="I239" i="10"/>
  <c r="I240" i="10"/>
  <c r="I243" i="10"/>
  <c r="I244" i="10"/>
  <c r="I246" i="10"/>
  <c r="I247" i="10"/>
  <c r="I253" i="10"/>
  <c r="I256" i="10"/>
  <c r="I258" i="10"/>
  <c r="I235" i="10"/>
  <c r="I285" i="10"/>
  <c r="I282" i="10"/>
  <c r="I283" i="10"/>
  <c r="I284" i="10"/>
  <c r="I286" i="10"/>
  <c r="I309" i="10"/>
  <c r="I311" i="10"/>
  <c r="I308" i="10"/>
  <c r="I310" i="10"/>
  <c r="I315" i="10"/>
  <c r="I316" i="10"/>
  <c r="I321" i="10"/>
  <c r="I322" i="10"/>
  <c r="I323" i="10"/>
  <c r="I326" i="10"/>
  <c r="I312" i="10"/>
  <c r="I313" i="10"/>
  <c r="I314" i="10"/>
  <c r="I317" i="10"/>
  <c r="I318" i="10"/>
  <c r="I319" i="10"/>
  <c r="I320" i="10"/>
  <c r="I324" i="10"/>
  <c r="I325" i="10"/>
  <c r="I327" i="10"/>
  <c r="I328" i="10"/>
  <c r="I78" i="10"/>
  <c r="I969" i="10"/>
  <c r="I143" i="10"/>
  <c r="I76" i="10"/>
  <c r="I826" i="10"/>
  <c r="I933" i="10"/>
  <c r="I673" i="10"/>
  <c r="I148" i="10"/>
  <c r="I151" i="10"/>
  <c r="I934" i="10"/>
  <c r="I149" i="10"/>
  <c r="I674" i="10"/>
  <c r="I144" i="10"/>
  <c r="I749" i="10"/>
  <c r="I828" i="10"/>
  <c r="I827" i="10"/>
  <c r="I145" i="10"/>
  <c r="I829" i="10"/>
  <c r="I146" i="10"/>
  <c r="I755" i="10"/>
  <c r="I648" i="10"/>
  <c r="I152" i="10"/>
  <c r="I830" i="10"/>
  <c r="I77" i="10"/>
  <c r="I795" i="10"/>
  <c r="I970" i="10"/>
  <c r="I147" i="10"/>
  <c r="I832" i="10"/>
  <c r="I70" i="10"/>
  <c r="I150" i="10"/>
  <c r="I833" i="10"/>
  <c r="I834" i="10"/>
  <c r="I831" i="10"/>
  <c r="I971" i="10"/>
  <c r="I171" i="10"/>
  <c r="I86" i="10"/>
  <c r="I87" i="10"/>
  <c r="I348" i="10"/>
  <c r="I174" i="10"/>
  <c r="I751" i="10"/>
  <c r="I349" i="10"/>
  <c r="I172" i="10"/>
  <c r="I350" i="10"/>
  <c r="I351" i="10"/>
  <c r="I352" i="10"/>
  <c r="I752" i="10"/>
  <c r="I753" i="10"/>
  <c r="I750" i="10"/>
  <c r="I772" i="10"/>
  <c r="I773" i="10"/>
  <c r="I774" i="10"/>
  <c r="I173" i="10"/>
  <c r="I931" i="10"/>
  <c r="I123" i="10"/>
  <c r="I124" i="10"/>
  <c r="I259" i="10"/>
  <c r="I371" i="10"/>
  <c r="I260" i="10"/>
  <c r="I125" i="10"/>
  <c r="I126" i="10"/>
  <c r="I261" i="10"/>
  <c r="I127" i="10"/>
  <c r="I262" i="10"/>
  <c r="I263" i="10"/>
  <c r="I139" i="10"/>
  <c r="I140" i="10"/>
  <c r="I367" i="10"/>
  <c r="I370" i="10"/>
  <c r="I375" i="10"/>
  <c r="I376" i="10"/>
  <c r="I377" i="10"/>
  <c r="I378" i="10"/>
  <c r="I403" i="10"/>
  <c r="I397" i="10"/>
  <c r="I398" i="10"/>
  <c r="I399" i="10"/>
  <c r="I427" i="10"/>
  <c r="I401" i="10"/>
  <c r="I402" i="10"/>
  <c r="I404" i="10"/>
  <c r="I405" i="10"/>
  <c r="I400" i="10"/>
  <c r="I434" i="10"/>
  <c r="I428" i="10"/>
  <c r="I429" i="10"/>
  <c r="I937" i="10"/>
  <c r="I430" i="10"/>
  <c r="I433" i="10"/>
  <c r="I81" i="10"/>
  <c r="I82" i="10"/>
  <c r="I417" i="10"/>
  <c r="I418" i="10"/>
  <c r="I431" i="10"/>
  <c r="I938" i="10"/>
  <c r="I820" i="10"/>
  <c r="I914" i="10"/>
  <c r="I502" i="10"/>
  <c r="I130" i="10"/>
  <c r="I758" i="10"/>
  <c r="I939" i="10"/>
  <c r="I435" i="10"/>
  <c r="I436" i="10"/>
  <c r="I916" i="10"/>
  <c r="I915" i="10"/>
  <c r="I759" i="10"/>
  <c r="I712" i="10"/>
  <c r="I79" i="10"/>
  <c r="I432" i="10"/>
  <c r="I716" i="10"/>
  <c r="I446" i="10"/>
  <c r="I449" i="10"/>
  <c r="I450" i="10"/>
  <c r="I451" i="10"/>
  <c r="I437" i="10"/>
  <c r="I438" i="10"/>
  <c r="I439" i="10"/>
  <c r="I440" i="10"/>
  <c r="I453" i="10"/>
  <c r="I454" i="10"/>
  <c r="I274" i="10"/>
  <c r="I455" i="10"/>
  <c r="I441" i="10"/>
  <c r="I456" i="10"/>
  <c r="I442" i="10"/>
  <c r="I457" i="10"/>
  <c r="I458" i="10"/>
  <c r="I452" i="10"/>
  <c r="I460" i="10"/>
  <c r="I461" i="10"/>
  <c r="I462" i="10"/>
  <c r="I463" i="10"/>
  <c r="I275" i="10"/>
  <c r="I443" i="10"/>
  <c r="I362" i="10"/>
  <c r="I464" i="10"/>
  <c r="I444" i="10"/>
  <c r="I465" i="10"/>
  <c r="I445" i="10"/>
  <c r="I466" i="10"/>
  <c r="I447" i="10"/>
  <c r="I276" i="10"/>
  <c r="I805" i="10"/>
  <c r="I469" i="10"/>
  <c r="I470" i="10"/>
  <c r="I471" i="10"/>
  <c r="I472" i="10"/>
  <c r="I473" i="10"/>
  <c r="I474" i="10"/>
  <c r="I475" i="10"/>
  <c r="I491" i="10"/>
  <c r="I496" i="10"/>
  <c r="I487" i="10"/>
  <c r="I488" i="10"/>
  <c r="I489" i="10"/>
  <c r="I490" i="10"/>
  <c r="I492" i="10"/>
  <c r="I493" i="10"/>
  <c r="I494" i="10"/>
  <c r="I484" i="10"/>
  <c r="I495" i="10"/>
  <c r="I497" i="10"/>
  <c r="I498" i="10"/>
  <c r="I485" i="10"/>
  <c r="I486" i="10"/>
  <c r="I499" i="10"/>
  <c r="I500" i="10"/>
  <c r="I305" i="10"/>
  <c r="I616" i="10"/>
  <c r="I617" i="10"/>
  <c r="I620" i="10"/>
  <c r="I595" i="10"/>
  <c r="I287" i="10"/>
  <c r="I596" i="10"/>
  <c r="I618" i="10"/>
  <c r="I597" i="10"/>
  <c r="I598" i="10"/>
  <c r="I289" i="10"/>
  <c r="I599" i="10"/>
  <c r="I134" i="10"/>
  <c r="I600" i="10"/>
  <c r="I619" i="10"/>
  <c r="I601" i="10"/>
  <c r="I602" i="10"/>
  <c r="I603" i="10"/>
  <c r="I288" i="10"/>
  <c r="I604" i="10"/>
  <c r="I605" i="10"/>
  <c r="I737" i="10"/>
  <c r="I606" i="10"/>
  <c r="I738" i="10"/>
  <c r="I608" i="10"/>
  <c r="I609" i="10"/>
  <c r="I610" i="10"/>
  <c r="I611" i="10"/>
  <c r="I607" i="10"/>
  <c r="I612" i="10"/>
  <c r="I735" i="10"/>
  <c r="I736" i="10"/>
  <c r="I505" i="10"/>
  <c r="I506" i="10"/>
  <c r="I507" i="10"/>
  <c r="I508" i="10"/>
  <c r="I509" i="10"/>
  <c r="I511" i="10"/>
  <c r="I512" i="10"/>
  <c r="I513" i="10"/>
  <c r="I514" i="10"/>
  <c r="I515" i="10"/>
  <c r="I516" i="10"/>
  <c r="I518" i="10"/>
  <c r="I519" i="10"/>
  <c r="I520" i="10"/>
  <c r="I521" i="10"/>
  <c r="I522" i="10"/>
  <c r="I523" i="10"/>
  <c r="I524" i="10"/>
  <c r="I525" i="10"/>
  <c r="I526" i="10"/>
  <c r="I527" i="10"/>
  <c r="I528" i="10"/>
  <c r="I529" i="10"/>
  <c r="I530" i="10"/>
  <c r="I531" i="10"/>
  <c r="I517" i="10"/>
  <c r="I544" i="10"/>
  <c r="I532" i="10"/>
  <c r="I533" i="10"/>
  <c r="I534" i="10"/>
  <c r="I535" i="10"/>
  <c r="I536" i="10"/>
  <c r="I537" i="10"/>
  <c r="I538" i="10"/>
  <c r="I539" i="10"/>
  <c r="I540" i="10"/>
  <c r="I541" i="10"/>
  <c r="I542" i="10"/>
  <c r="I543" i="10"/>
  <c r="I554" i="10"/>
  <c r="I545" i="10"/>
  <c r="I547" i="10"/>
  <c r="I548" i="10"/>
  <c r="I549" i="10"/>
  <c r="I550" i="10"/>
  <c r="I551" i="10"/>
  <c r="I552" i="10"/>
  <c r="I553" i="10"/>
  <c r="I555" i="10"/>
  <c r="I556" i="10"/>
  <c r="I557" i="10"/>
  <c r="I558" i="10"/>
  <c r="I559" i="10"/>
  <c r="I560" i="10"/>
  <c r="I561" i="10"/>
  <c r="I562" i="10"/>
  <c r="I563" i="10"/>
  <c r="I564" i="10"/>
  <c r="I565" i="10"/>
  <c r="I566" i="10"/>
  <c r="I567" i="10"/>
  <c r="I568" i="10"/>
  <c r="I569" i="10"/>
  <c r="I546" i="10"/>
  <c r="I570" i="10"/>
  <c r="I571" i="10"/>
  <c r="I572" i="10"/>
  <c r="I622" i="10"/>
  <c r="I623" i="10"/>
  <c r="I624" i="10"/>
  <c r="I625" i="10"/>
  <c r="I819" i="10"/>
  <c r="I636" i="10"/>
  <c r="I634" i="10"/>
  <c r="I638" i="10"/>
  <c r="I639" i="10"/>
  <c r="I640" i="10"/>
  <c r="I641" i="10"/>
  <c r="I642" i="10"/>
  <c r="I635" i="10"/>
  <c r="I637" i="10"/>
  <c r="I659" i="10"/>
  <c r="I660" i="10"/>
  <c r="I661" i="10"/>
  <c r="I662" i="10"/>
  <c r="I663" i="10"/>
  <c r="I664" i="10"/>
  <c r="I665" i="10"/>
  <c r="I658" i="10"/>
  <c r="I136" i="10"/>
  <c r="I137" i="10"/>
  <c r="I643" i="10"/>
  <c r="I646" i="10"/>
  <c r="I644" i="10"/>
  <c r="I645" i="10"/>
  <c r="I647" i="10"/>
  <c r="I654" i="10"/>
  <c r="I709" i="10"/>
  <c r="I381" i="10"/>
  <c r="I269" i="10"/>
  <c r="I270" i="10"/>
  <c r="I385" i="10"/>
  <c r="I379" i="10"/>
  <c r="I390" i="10"/>
  <c r="I649" i="10"/>
  <c r="I650" i="10"/>
  <c r="I651" i="10"/>
  <c r="I652" i="10"/>
  <c r="I653" i="10"/>
  <c r="I655" i="10"/>
  <c r="I656" i="10"/>
  <c r="I710" i="10"/>
  <c r="I711" i="10"/>
  <c r="I406" i="10"/>
  <c r="I978" i="10"/>
  <c r="I823" i="10"/>
  <c r="I374" i="10"/>
  <c r="I295" i="10"/>
  <c r="I1039" i="10"/>
  <c r="I110" i="10"/>
  <c r="I111" i="10"/>
  <c r="I407" i="10"/>
  <c r="I300" i="10"/>
  <c r="I408" i="10"/>
  <c r="I669" i="10"/>
  <c r="I670" i="10"/>
  <c r="I979" i="10"/>
  <c r="I476" i="10"/>
  <c r="I821" i="10"/>
  <c r="I980" i="10"/>
  <c r="I392" i="10"/>
  <c r="I373" i="10"/>
  <c r="I1055" i="10"/>
  <c r="I393" i="10"/>
  <c r="I409" i="10"/>
  <c r="I410" i="10"/>
  <c r="I1056" i="10"/>
  <c r="I411" i="10"/>
  <c r="I412" i="10"/>
  <c r="I329" i="10"/>
  <c r="I303" i="10"/>
  <c r="I1057" i="10"/>
  <c r="I117" i="10"/>
  <c r="I330" i="10"/>
  <c r="I667" i="10"/>
  <c r="I290" i="10"/>
  <c r="I413" i="10"/>
  <c r="I331" i="10"/>
  <c r="I477" i="10"/>
  <c r="I332" i="10"/>
  <c r="I671" i="10"/>
  <c r="I112" i="10"/>
  <c r="I707" i="10"/>
  <c r="I675" i="10"/>
  <c r="I676" i="10"/>
  <c r="I677" i="10"/>
  <c r="I678" i="10"/>
  <c r="I679" i="10"/>
  <c r="I699" i="10"/>
  <c r="I680" i="10"/>
  <c r="I681" i="10"/>
  <c r="I683" i="10"/>
  <c r="I685" i="10"/>
  <c r="I688" i="10"/>
  <c r="I689" i="10"/>
  <c r="I414" i="10"/>
  <c r="I690" i="10"/>
  <c r="I691" i="10"/>
  <c r="I692" i="10"/>
  <c r="I684" i="10"/>
  <c r="I686" i="10"/>
  <c r="I687" i="10"/>
  <c r="I693" i="10"/>
  <c r="I694" i="10"/>
  <c r="I695" i="10"/>
  <c r="I696" i="10"/>
  <c r="I697" i="10"/>
  <c r="I698" i="10"/>
  <c r="I847" i="10"/>
  <c r="I700" i="10"/>
  <c r="I701" i="10"/>
  <c r="I702" i="10"/>
  <c r="I703" i="10"/>
  <c r="I704" i="10"/>
  <c r="I705" i="10"/>
  <c r="I706" i="10"/>
  <c r="I682" i="10"/>
  <c r="I68" i="10"/>
  <c r="I141" i="10"/>
  <c r="I142" i="10"/>
  <c r="I714" i="10"/>
  <c r="I720" i="10"/>
  <c r="I844" i="10"/>
  <c r="I845" i="10"/>
  <c r="I1053" i="10"/>
  <c r="I448" i="10"/>
  <c r="I721" i="10"/>
  <c r="I135" i="10"/>
  <c r="I745" i="10"/>
  <c r="I31" i="10"/>
  <c r="I585" i="10"/>
  <c r="I723" i="10"/>
  <c r="I972" i="10"/>
  <c r="I272" i="10"/>
  <c r="I84" i="10"/>
  <c r="I917" i="10"/>
  <c r="I919" i="10"/>
  <c r="I918" i="10"/>
  <c r="I273" i="10"/>
  <c r="I920" i="10"/>
  <c r="I271" i="10"/>
  <c r="I935" i="10"/>
  <c r="I116" i="10"/>
  <c r="I307" i="10"/>
  <c r="I306" i="10"/>
  <c r="I722" i="10"/>
  <c r="I983" i="10"/>
  <c r="I109" i="10"/>
  <c r="I594" i="10"/>
  <c r="I190" i="10"/>
  <c r="I278" i="10"/>
  <c r="I724" i="10"/>
  <c r="I973" i="10"/>
  <c r="I668" i="10"/>
  <c r="I747" i="10"/>
  <c r="I746" i="10"/>
  <c r="I715" i="10"/>
  <c r="I932" i="10"/>
  <c r="I936" i="10"/>
  <c r="I71" i="10"/>
  <c r="I925" i="10"/>
  <c r="I279" i="10"/>
  <c r="I930" i="10"/>
  <c r="I304" i="10"/>
  <c r="I301" i="10"/>
  <c r="I748" i="10"/>
  <c r="I725" i="10"/>
  <c r="I726" i="10"/>
  <c r="I727" i="10"/>
  <c r="I728" i="10"/>
  <c r="I729" i="10"/>
  <c r="I742" i="10"/>
  <c r="I743" i="10"/>
  <c r="I744" i="10"/>
  <c r="I964" i="10"/>
  <c r="I965" i="10"/>
  <c r="I334" i="10"/>
  <c r="I280" i="10"/>
  <c r="I335" i="10"/>
  <c r="I336" i="10"/>
  <c r="I764" i="10"/>
  <c r="I416" i="10"/>
  <c r="I415" i="10"/>
  <c r="I504" i="10"/>
  <c r="I666" i="10"/>
  <c r="I760" i="10"/>
  <c r="I767" i="10"/>
  <c r="I761" i="10"/>
  <c r="I762" i="10"/>
  <c r="I763" i="10"/>
  <c r="I765" i="10"/>
  <c r="I766" i="10"/>
  <c r="I768" i="10"/>
  <c r="I769" i="10"/>
  <c r="I770" i="10"/>
  <c r="I771" i="10"/>
  <c r="I717" i="10"/>
  <c r="I264" i="10"/>
  <c r="I69" i="10"/>
  <c r="I265" i="10"/>
  <c r="I586" i="10"/>
  <c r="I587" i="10"/>
  <c r="I921" i="10"/>
  <c r="I734" i="10"/>
  <c r="I719" i="10"/>
  <c r="I132" i="10"/>
  <c r="I786" i="10"/>
  <c r="I588" i="10"/>
  <c r="I718" i="10"/>
  <c r="I782" i="10"/>
  <c r="I591" i="10"/>
  <c r="I783" i="10"/>
  <c r="I421" i="10"/>
  <c r="I589" i="10"/>
  <c r="I266" i="10"/>
  <c r="I422" i="10"/>
  <c r="I730" i="10"/>
  <c r="I267" i="10"/>
  <c r="I777" i="10"/>
  <c r="I784" i="10"/>
  <c r="I966" i="10"/>
  <c r="I967" i="10"/>
  <c r="I780" i="10"/>
  <c r="I785" i="10"/>
  <c r="I781" i="10"/>
  <c r="I731" i="10"/>
  <c r="I732" i="10"/>
  <c r="I592" i="10"/>
  <c r="I593" i="10"/>
  <c r="I423" i="10"/>
  <c r="I590" i="10"/>
  <c r="I268" i="10"/>
  <c r="I733" i="10"/>
  <c r="I787" i="10"/>
  <c r="I788" i="10"/>
  <c r="I789" i="10"/>
  <c r="I790" i="10"/>
  <c r="I791" i="10"/>
  <c r="I792" i="10"/>
  <c r="I793" i="10"/>
  <c r="I794" i="10"/>
  <c r="I363" i="10"/>
  <c r="I353" i="10"/>
  <c r="I420" i="10"/>
  <c r="I291" i="10"/>
  <c r="I347" i="10"/>
  <c r="I341" i="10"/>
  <c r="I342" i="10"/>
  <c r="I344" i="10"/>
  <c r="I419" i="10"/>
  <c r="I355" i="10"/>
  <c r="I364" i="10"/>
  <c r="I803" i="10"/>
  <c r="I346" i="10"/>
  <c r="I343" i="10"/>
  <c r="I775" i="10"/>
  <c r="I345" i="10"/>
  <c r="I365" i="10"/>
  <c r="I757" i="10"/>
  <c r="I756" i="10"/>
  <c r="I796" i="10"/>
  <c r="I9" i="10"/>
  <c r="H976" i="10"/>
  <c r="H822" i="10"/>
  <c r="H806" i="10"/>
  <c r="H61" i="10"/>
  <c r="H191" i="10"/>
  <c r="H131" i="10"/>
  <c r="H977" i="10"/>
  <c r="H985" i="10"/>
  <c r="H987" i="10"/>
  <c r="H988" i="10"/>
  <c r="H1017" i="10"/>
  <c r="H990" i="10"/>
  <c r="H114" i="10"/>
  <c r="H113" i="10"/>
  <c r="H997" i="10"/>
  <c r="H297" i="10"/>
  <c r="H1027" i="10"/>
  <c r="H115" i="10"/>
  <c r="H1004" i="10"/>
  <c r="H1010" i="10"/>
  <c r="H1012" i="10"/>
  <c r="H1013" i="10"/>
  <c r="H1028" i="10"/>
  <c r="H1018" i="10"/>
  <c r="H1019" i="10"/>
  <c r="H989" i="10"/>
  <c r="H999" i="10"/>
  <c r="H996" i="10"/>
  <c r="H1003" i="10"/>
  <c r="H984" i="10"/>
  <c r="H991" i="10"/>
  <c r="H992" i="10"/>
  <c r="H993" i="10"/>
  <c r="H994" i="10"/>
  <c r="H995" i="10"/>
  <c r="H998" i="10"/>
  <c r="H1000" i="10"/>
  <c r="H1001" i="10"/>
  <c r="H1002" i="10"/>
  <c r="H1005" i="10"/>
  <c r="H1006" i="10"/>
  <c r="H1007" i="10"/>
  <c r="H1008" i="10"/>
  <c r="H1009" i="10"/>
  <c r="H1011" i="10"/>
  <c r="H1014" i="10"/>
  <c r="H986" i="10"/>
  <c r="H1015" i="10"/>
  <c r="H1016" i="10"/>
  <c r="H1020" i="10"/>
  <c r="H1021" i="10"/>
  <c r="H1022" i="10"/>
  <c r="H1025" i="10"/>
  <c r="H1026" i="10"/>
  <c r="H1029" i="10"/>
  <c r="H1030" i="10"/>
  <c r="H1023" i="10"/>
  <c r="H1024" i="10"/>
  <c r="H1031" i="10"/>
  <c r="H1032" i="10"/>
  <c r="H1033" i="10"/>
  <c r="H1034" i="10"/>
  <c r="H779" i="10"/>
  <c r="H302" i="10"/>
  <c r="H1035" i="10"/>
  <c r="H923" i="10"/>
  <c r="H713" i="10"/>
  <c r="H708" i="10"/>
  <c r="H121" i="10"/>
  <c r="H627" i="10"/>
  <c r="H118" i="10"/>
  <c r="H83" i="10"/>
  <c r="H358" i="10"/>
  <c r="H119" i="10"/>
  <c r="H357" i="10"/>
  <c r="H120" i="10"/>
  <c r="H74" i="10"/>
  <c r="H628" i="10"/>
  <c r="H838" i="10"/>
  <c r="H629" i="10"/>
  <c r="H630" i="10"/>
  <c r="H631" i="10"/>
  <c r="H108" i="10"/>
  <c r="H1038" i="10"/>
  <c r="H632" i="10"/>
  <c r="H359" i="10"/>
  <c r="H839" i="10"/>
  <c r="H360" i="10"/>
  <c r="H1036" i="10"/>
  <c r="H361" i="10"/>
  <c r="H633" i="10"/>
  <c r="H122" i="10"/>
  <c r="H924" i="10"/>
  <c r="H1040" i="10"/>
  <c r="H1041" i="10"/>
  <c r="H1042" i="10"/>
  <c r="H1046" i="10"/>
  <c r="H1043" i="10"/>
  <c r="H1044" i="10"/>
  <c r="H1045" i="10"/>
  <c r="H1047" i="10"/>
  <c r="H835" i="10"/>
  <c r="H1048" i="10"/>
  <c r="H425" i="10"/>
  <c r="H1051" i="10"/>
  <c r="H1049" i="10"/>
  <c r="H1050" i="10"/>
  <c r="H426" i="10"/>
  <c r="H1052" i="10"/>
  <c r="H21" i="10"/>
  <c r="H22" i="10"/>
  <c r="H23" i="10"/>
  <c r="H24" i="10"/>
  <c r="H25" i="10"/>
  <c r="H26" i="10"/>
  <c r="H16" i="10"/>
  <c r="H27" i="10"/>
  <c r="H28" i="10"/>
  <c r="H29" i="10"/>
  <c r="H30" i="10"/>
  <c r="H281" i="10"/>
  <c r="H35" i="10"/>
  <c r="H39" i="10"/>
  <c r="H40" i="10"/>
  <c r="H41" i="10"/>
  <c r="H43" i="10"/>
  <c r="H46" i="10"/>
  <c r="H47" i="10"/>
  <c r="H48" i="10"/>
  <c r="H50" i="10"/>
  <c r="H51" i="10"/>
  <c r="H52" i="10"/>
  <c r="H53" i="10"/>
  <c r="H54" i="10"/>
  <c r="H56" i="10"/>
  <c r="H60" i="10"/>
  <c r="H913" i="10"/>
  <c r="H33" i="10"/>
  <c r="H32" i="10"/>
  <c r="H34" i="10"/>
  <c r="H36" i="10"/>
  <c r="H37" i="10"/>
  <c r="H38" i="10"/>
  <c r="H42" i="10"/>
  <c r="H44" i="10"/>
  <c r="H45" i="10"/>
  <c r="H49" i="10"/>
  <c r="H55" i="10"/>
  <c r="H57" i="10"/>
  <c r="H58" i="10"/>
  <c r="H59" i="10"/>
  <c r="H63" i="10"/>
  <c r="H64" i="10"/>
  <c r="H65" i="10"/>
  <c r="H66" i="10"/>
  <c r="H67" i="10"/>
  <c r="H298" i="10"/>
  <c r="H299" i="10"/>
  <c r="H75" i="10"/>
  <c r="H133" i="10"/>
  <c r="H394" i="10"/>
  <c r="H395" i="10"/>
  <c r="H776" i="10"/>
  <c r="H804" i="10"/>
  <c r="H816" i="10"/>
  <c r="H944" i="10"/>
  <c r="H1037" i="10"/>
  <c r="H8" i="10"/>
  <c r="H968" i="10"/>
  <c r="H333" i="10"/>
  <c r="H372" i="10"/>
  <c r="H940" i="10"/>
  <c r="H501" i="10"/>
  <c r="H941" i="10"/>
  <c r="H107" i="10"/>
  <c r="H503" i="10"/>
  <c r="H138" i="10"/>
  <c r="H942" i="10"/>
  <c r="H396" i="10"/>
  <c r="H943" i="10"/>
  <c r="H294" i="10"/>
  <c r="H296" i="10"/>
  <c r="H128" i="10"/>
  <c r="H576" i="10"/>
  <c r="H577" i="10"/>
  <c r="H578" i="10"/>
  <c r="H573" i="10"/>
  <c r="H574" i="10"/>
  <c r="H579" i="10"/>
  <c r="H575" i="10"/>
  <c r="H580" i="10"/>
  <c r="H581" i="10"/>
  <c r="H583" i="10"/>
  <c r="H584" i="10"/>
  <c r="H89" i="10"/>
  <c r="H90" i="10"/>
  <c r="H91" i="10"/>
  <c r="H92" i="10"/>
  <c r="H93" i="10"/>
  <c r="H94" i="10"/>
  <c r="H95" i="10"/>
  <c r="H96" i="10"/>
  <c r="H97" i="10"/>
  <c r="H98" i="10"/>
  <c r="H99" i="10"/>
  <c r="H100" i="10"/>
  <c r="H101" i="10"/>
  <c r="H102" i="10"/>
  <c r="H104" i="10"/>
  <c r="H103" i="10"/>
  <c r="H105" i="10"/>
  <c r="H106" i="10"/>
  <c r="H160" i="10"/>
  <c r="H62" i="10"/>
  <c r="H154" i="10"/>
  <c r="H161" i="10"/>
  <c r="H153" i="10"/>
  <c r="H155" i="10"/>
  <c r="H156" i="10"/>
  <c r="H157" i="10"/>
  <c r="H158" i="10"/>
  <c r="H159" i="10"/>
  <c r="H162" i="10"/>
  <c r="H163" i="10"/>
  <c r="H164" i="10"/>
  <c r="H165" i="10"/>
  <c r="H166" i="10"/>
  <c r="H479" i="10"/>
  <c r="H818" i="10"/>
  <c r="H481" i="10"/>
  <c r="H480" i="10"/>
  <c r="H482" i="10"/>
  <c r="H483" i="10"/>
  <c r="H621" i="10"/>
  <c r="H817" i="10"/>
  <c r="H836" i="10"/>
  <c r="H837" i="10"/>
  <c r="H846" i="10"/>
  <c r="H167" i="10"/>
  <c r="H380" i="10"/>
  <c r="H840" i="10"/>
  <c r="H841" i="10"/>
  <c r="H382" i="10"/>
  <c r="H168" i="10"/>
  <c r="H842" i="10"/>
  <c r="H383" i="10"/>
  <c r="H337" i="10"/>
  <c r="H384" i="10"/>
  <c r="H945" i="10"/>
  <c r="H338" i="10"/>
  <c r="H386" i="10"/>
  <c r="H387" i="10"/>
  <c r="H388" i="10"/>
  <c r="H72" i="10"/>
  <c r="H843" i="10"/>
  <c r="H946" i="10"/>
  <c r="H672" i="10"/>
  <c r="H80" i="10"/>
  <c r="H389" i="10"/>
  <c r="H73" i="10"/>
  <c r="H391" i="10"/>
  <c r="H657" i="10"/>
  <c r="H339" i="10"/>
  <c r="H1054" i="10"/>
  <c r="H467" i="10"/>
  <c r="H468" i="10"/>
  <c r="H947" i="10"/>
  <c r="H169" i="10"/>
  <c r="H340" i="10"/>
  <c r="H179" i="10"/>
  <c r="H739" i="10"/>
  <c r="H181" i="10"/>
  <c r="H175" i="10"/>
  <c r="H176" i="10"/>
  <c r="H177" i="10"/>
  <c r="H180" i="10"/>
  <c r="H186" i="10"/>
  <c r="H188" i="10"/>
  <c r="H189" i="10"/>
  <c r="H182" i="10"/>
  <c r="H183" i="10"/>
  <c r="H184" i="10"/>
  <c r="H178" i="10"/>
  <c r="H187" i="10"/>
  <c r="H741" i="10"/>
  <c r="H210" i="10"/>
  <c r="H193" i="10"/>
  <c r="H197" i="10"/>
  <c r="H200" i="10"/>
  <c r="H202" i="10"/>
  <c r="H203" i="10"/>
  <c r="H204" i="10"/>
  <c r="H205" i="10"/>
  <c r="H192" i="10"/>
  <c r="H194" i="10"/>
  <c r="H195" i="10"/>
  <c r="H196" i="10"/>
  <c r="H198" i="10"/>
  <c r="H199" i="10"/>
  <c r="H201" i="10"/>
  <c r="H206" i="10"/>
  <c r="H208" i="10"/>
  <c r="H216" i="10"/>
  <c r="H217" i="10"/>
  <c r="H218" i="10"/>
  <c r="H220" i="10"/>
  <c r="H221" i="10"/>
  <c r="H223" i="10"/>
  <c r="H224" i="10"/>
  <c r="H226" i="10"/>
  <c r="H227" i="10"/>
  <c r="H229" i="10"/>
  <c r="H230" i="10"/>
  <c r="H231" i="10"/>
  <c r="H234" i="10"/>
  <c r="H238" i="10"/>
  <c r="H241" i="10"/>
  <c r="H242" i="10"/>
  <c r="H245" i="10"/>
  <c r="H248" i="10"/>
  <c r="H249" i="10"/>
  <c r="H250" i="10"/>
  <c r="H251" i="10"/>
  <c r="H252" i="10"/>
  <c r="H254" i="10"/>
  <c r="H255" i="10"/>
  <c r="H257" i="10"/>
  <c r="H207" i="10"/>
  <c r="H209" i="10"/>
  <c r="H211" i="10"/>
  <c r="H212" i="10"/>
  <c r="H213" i="10"/>
  <c r="H214" i="10"/>
  <c r="H215" i="10"/>
  <c r="H219" i="10"/>
  <c r="H222" i="10"/>
  <c r="H225" i="10"/>
  <c r="H626" i="10"/>
  <c r="H228" i="10"/>
  <c r="H232" i="10"/>
  <c r="H233" i="10"/>
  <c r="H236" i="10"/>
  <c r="H237" i="10"/>
  <c r="H239" i="10"/>
  <c r="H240" i="10"/>
  <c r="H243" i="10"/>
  <c r="H244" i="10"/>
  <c r="H246" i="10"/>
  <c r="H247" i="10"/>
  <c r="H253" i="10"/>
  <c r="H256" i="10"/>
  <c r="H258" i="10"/>
  <c r="H235" i="10"/>
  <c r="H285" i="10"/>
  <c r="H282" i="10"/>
  <c r="H283" i="10"/>
  <c r="H284" i="10"/>
  <c r="H286" i="10"/>
  <c r="H309" i="10"/>
  <c r="H311" i="10"/>
  <c r="H308" i="10"/>
  <c r="H310" i="10"/>
  <c r="H315" i="10"/>
  <c r="H316" i="10"/>
  <c r="H321" i="10"/>
  <c r="H322" i="10"/>
  <c r="H323" i="10"/>
  <c r="H326" i="10"/>
  <c r="H312" i="10"/>
  <c r="H313" i="10"/>
  <c r="H314" i="10"/>
  <c r="H317" i="10"/>
  <c r="H318" i="10"/>
  <c r="H319" i="10"/>
  <c r="H320" i="10"/>
  <c r="H324" i="10"/>
  <c r="H325" i="10"/>
  <c r="H327" i="10"/>
  <c r="H328" i="10"/>
  <c r="H78" i="10"/>
  <c r="H969" i="10"/>
  <c r="H143" i="10"/>
  <c r="H76" i="10"/>
  <c r="H826" i="10"/>
  <c r="H933" i="10"/>
  <c r="H673" i="10"/>
  <c r="H148" i="10"/>
  <c r="H151" i="10"/>
  <c r="H934" i="10"/>
  <c r="H149" i="10"/>
  <c r="H674" i="10"/>
  <c r="H144" i="10"/>
  <c r="H749" i="10"/>
  <c r="H828" i="10"/>
  <c r="H827" i="10"/>
  <c r="H145" i="10"/>
  <c r="H829" i="10"/>
  <c r="H146" i="10"/>
  <c r="H755" i="10"/>
  <c r="H648" i="10"/>
  <c r="H152" i="10"/>
  <c r="H830" i="10"/>
  <c r="H77" i="10"/>
  <c r="H795" i="10"/>
  <c r="H970" i="10"/>
  <c r="H147" i="10"/>
  <c r="H832" i="10"/>
  <c r="H70" i="10"/>
  <c r="H150" i="10"/>
  <c r="H833" i="10"/>
  <c r="H834" i="10"/>
  <c r="H831" i="10"/>
  <c r="H971" i="10"/>
  <c r="H171" i="10"/>
  <c r="H86" i="10"/>
  <c r="H87" i="10"/>
  <c r="H348" i="10"/>
  <c r="H174" i="10"/>
  <c r="H751" i="10"/>
  <c r="H349" i="10"/>
  <c r="H172" i="10"/>
  <c r="H350" i="10"/>
  <c r="H351" i="10"/>
  <c r="H352" i="10"/>
  <c r="H752" i="10"/>
  <c r="H753" i="10"/>
  <c r="H750" i="10"/>
  <c r="H772" i="10"/>
  <c r="H773" i="10"/>
  <c r="H774" i="10"/>
  <c r="H173" i="10"/>
  <c r="H931" i="10"/>
  <c r="H123" i="10"/>
  <c r="H124" i="10"/>
  <c r="H259" i="10"/>
  <c r="H371" i="10"/>
  <c r="H260" i="10"/>
  <c r="H125" i="10"/>
  <c r="H126" i="10"/>
  <c r="H261" i="10"/>
  <c r="H127" i="10"/>
  <c r="H262" i="10"/>
  <c r="H263" i="10"/>
  <c r="H139" i="10"/>
  <c r="H140" i="10"/>
  <c r="H367" i="10"/>
  <c r="H370" i="10"/>
  <c r="H375" i="10"/>
  <c r="H376" i="10"/>
  <c r="H377" i="10"/>
  <c r="H378" i="10"/>
  <c r="H403" i="10"/>
  <c r="H397" i="10"/>
  <c r="H398" i="10"/>
  <c r="H399" i="10"/>
  <c r="H427" i="10"/>
  <c r="H401" i="10"/>
  <c r="H402" i="10"/>
  <c r="H404" i="10"/>
  <c r="H405" i="10"/>
  <c r="H400" i="10"/>
  <c r="H434" i="10"/>
  <c r="H428" i="10"/>
  <c r="H429" i="10"/>
  <c r="H937" i="10"/>
  <c r="H430" i="10"/>
  <c r="H433" i="10"/>
  <c r="H81" i="10"/>
  <c r="H82" i="10"/>
  <c r="H417" i="10"/>
  <c r="H418" i="10"/>
  <c r="H431" i="10"/>
  <c r="H938" i="10"/>
  <c r="H820" i="10"/>
  <c r="H914" i="10"/>
  <c r="H502" i="10"/>
  <c r="H130" i="10"/>
  <c r="H758" i="10"/>
  <c r="H939" i="10"/>
  <c r="H435" i="10"/>
  <c r="H436" i="10"/>
  <c r="H916" i="10"/>
  <c r="H915" i="10"/>
  <c r="H759" i="10"/>
  <c r="H712" i="10"/>
  <c r="H79" i="10"/>
  <c r="H432" i="10"/>
  <c r="H716" i="10"/>
  <c r="H446" i="10"/>
  <c r="H449" i="10"/>
  <c r="H450" i="10"/>
  <c r="H451" i="10"/>
  <c r="H437" i="10"/>
  <c r="H438" i="10"/>
  <c r="H439" i="10"/>
  <c r="H440" i="10"/>
  <c r="H453" i="10"/>
  <c r="H454" i="10"/>
  <c r="H274" i="10"/>
  <c r="H455" i="10"/>
  <c r="H441" i="10"/>
  <c r="H456" i="10"/>
  <c r="H442" i="10"/>
  <c r="H457" i="10"/>
  <c r="H458" i="10"/>
  <c r="H452" i="10"/>
  <c r="H460" i="10"/>
  <c r="H461" i="10"/>
  <c r="H462" i="10"/>
  <c r="H463" i="10"/>
  <c r="H275" i="10"/>
  <c r="H443" i="10"/>
  <c r="H362" i="10"/>
  <c r="H464" i="10"/>
  <c r="H444" i="10"/>
  <c r="H465" i="10"/>
  <c r="H445" i="10"/>
  <c r="H466" i="10"/>
  <c r="H447" i="10"/>
  <c r="H276" i="10"/>
  <c r="H805" i="10"/>
  <c r="H469" i="10"/>
  <c r="H470" i="10"/>
  <c r="H471" i="10"/>
  <c r="H472" i="10"/>
  <c r="H473" i="10"/>
  <c r="H474" i="10"/>
  <c r="H475" i="10"/>
  <c r="H491" i="10"/>
  <c r="H496" i="10"/>
  <c r="H487" i="10"/>
  <c r="H488" i="10"/>
  <c r="H489" i="10"/>
  <c r="H490" i="10"/>
  <c r="H492" i="10"/>
  <c r="H493" i="10"/>
  <c r="H494" i="10"/>
  <c r="H484" i="10"/>
  <c r="H495" i="10"/>
  <c r="H497" i="10"/>
  <c r="H498" i="10"/>
  <c r="H485" i="10"/>
  <c r="H486" i="10"/>
  <c r="H499" i="10"/>
  <c r="H500" i="10"/>
  <c r="H305" i="10"/>
  <c r="H616" i="10"/>
  <c r="H617" i="10"/>
  <c r="H620" i="10"/>
  <c r="H595" i="10"/>
  <c r="H287" i="10"/>
  <c r="H596" i="10"/>
  <c r="H618" i="10"/>
  <c r="H597" i="10"/>
  <c r="H598" i="10"/>
  <c r="H289" i="10"/>
  <c r="H599" i="10"/>
  <c r="H134" i="10"/>
  <c r="H600" i="10"/>
  <c r="H619" i="10"/>
  <c r="H601" i="10"/>
  <c r="H602" i="10"/>
  <c r="H603" i="10"/>
  <c r="H288" i="10"/>
  <c r="H604" i="10"/>
  <c r="H605" i="10"/>
  <c r="H737" i="10"/>
  <c r="H606" i="10"/>
  <c r="H738" i="10"/>
  <c r="H608" i="10"/>
  <c r="H609" i="10"/>
  <c r="H610" i="10"/>
  <c r="H611" i="10"/>
  <c r="H607" i="10"/>
  <c r="H612" i="10"/>
  <c r="H735" i="10"/>
  <c r="H736" i="10"/>
  <c r="H505" i="10"/>
  <c r="H506" i="10"/>
  <c r="H507" i="10"/>
  <c r="H508" i="10"/>
  <c r="H509" i="10"/>
  <c r="H511" i="10"/>
  <c r="H512" i="10"/>
  <c r="H513" i="10"/>
  <c r="H514" i="10"/>
  <c r="H515" i="10"/>
  <c r="H516" i="10"/>
  <c r="H518" i="10"/>
  <c r="H519" i="10"/>
  <c r="H520" i="10"/>
  <c r="H521" i="10"/>
  <c r="H523" i="10"/>
  <c r="H525" i="10"/>
  <c r="H526" i="10"/>
  <c r="H528" i="10"/>
  <c r="H529" i="10"/>
  <c r="H530" i="10"/>
  <c r="H531" i="10"/>
  <c r="H517" i="10"/>
  <c r="H544" i="10"/>
  <c r="H532" i="10"/>
  <c r="H533" i="10"/>
  <c r="H534" i="10"/>
  <c r="H535" i="10"/>
  <c r="H536" i="10"/>
  <c r="H537" i="10"/>
  <c r="H538" i="10"/>
  <c r="H539" i="10"/>
  <c r="H540" i="10"/>
  <c r="H541" i="10"/>
  <c r="H542" i="10"/>
  <c r="H543" i="10"/>
  <c r="H554" i="10"/>
  <c r="H545" i="10"/>
  <c r="H547" i="10"/>
  <c r="H548" i="10"/>
  <c r="H549" i="10"/>
  <c r="H550" i="10"/>
  <c r="H551" i="10"/>
  <c r="H552" i="10"/>
  <c r="H553" i="10"/>
  <c r="H555" i="10"/>
  <c r="H556" i="10"/>
  <c r="H557" i="10"/>
  <c r="H558" i="10"/>
  <c r="H559" i="10"/>
  <c r="H560" i="10"/>
  <c r="H561" i="10"/>
  <c r="H562" i="10"/>
  <c r="H563" i="10"/>
  <c r="H564" i="10"/>
  <c r="H565" i="10"/>
  <c r="H566" i="10"/>
  <c r="H567" i="10"/>
  <c r="H568" i="10"/>
  <c r="H569" i="10"/>
  <c r="H546" i="10"/>
  <c r="H570" i="10"/>
  <c r="H571" i="10"/>
  <c r="H572" i="10"/>
  <c r="H622" i="10"/>
  <c r="H623" i="10"/>
  <c r="H624" i="10"/>
  <c r="H625" i="10"/>
  <c r="H819" i="10"/>
  <c r="H636" i="10"/>
  <c r="H634" i="10"/>
  <c r="H638" i="10"/>
  <c r="H639" i="10"/>
  <c r="H640" i="10"/>
  <c r="H641" i="10"/>
  <c r="H642" i="10"/>
  <c r="H635" i="10"/>
  <c r="H637" i="10"/>
  <c r="H659" i="10"/>
  <c r="H660" i="10"/>
  <c r="H661" i="10"/>
  <c r="H662" i="10"/>
  <c r="H663" i="10"/>
  <c r="H664" i="10"/>
  <c r="H665" i="10"/>
  <c r="H658" i="10"/>
  <c r="H136" i="10"/>
  <c r="H137" i="10"/>
  <c r="H643" i="10"/>
  <c r="H646" i="10"/>
  <c r="H644" i="10"/>
  <c r="H645" i="10"/>
  <c r="H647" i="10"/>
  <c r="H654" i="10"/>
  <c r="H709" i="10"/>
  <c r="H381" i="10"/>
  <c r="H269" i="10"/>
  <c r="H270" i="10"/>
  <c r="H385" i="10"/>
  <c r="H379" i="10"/>
  <c r="H390" i="10"/>
  <c r="H649" i="10"/>
  <c r="H650" i="10"/>
  <c r="H651" i="10"/>
  <c r="H652" i="10"/>
  <c r="H653" i="10"/>
  <c r="H655" i="10"/>
  <c r="H656" i="10"/>
  <c r="H710" i="10"/>
  <c r="H711" i="10"/>
  <c r="H406" i="10"/>
  <c r="H978" i="10"/>
  <c r="H823" i="10"/>
  <c r="H374" i="10"/>
  <c r="H295" i="10"/>
  <c r="H1039" i="10"/>
  <c r="H110" i="10"/>
  <c r="H111" i="10"/>
  <c r="H407" i="10"/>
  <c r="H300" i="10"/>
  <c r="H408" i="10"/>
  <c r="H821" i="10"/>
  <c r="H980" i="10"/>
  <c r="H392" i="10"/>
  <c r="H373" i="10"/>
  <c r="H1055" i="10"/>
  <c r="H393" i="10"/>
  <c r="H409" i="10"/>
  <c r="H410" i="10"/>
  <c r="H1056" i="10"/>
  <c r="H411" i="10"/>
  <c r="H412" i="10"/>
  <c r="H329" i="10"/>
  <c r="H303" i="10"/>
  <c r="H1057" i="10"/>
  <c r="H117" i="10"/>
  <c r="H330" i="10"/>
  <c r="H667" i="10"/>
  <c r="H290" i="10"/>
  <c r="H413" i="10"/>
  <c r="H331" i="10"/>
  <c r="H477" i="10"/>
  <c r="H332" i="10"/>
  <c r="H671" i="10"/>
  <c r="H112" i="10"/>
  <c r="H707" i="10"/>
  <c r="H675" i="10"/>
  <c r="H676" i="10"/>
  <c r="H677" i="10"/>
  <c r="H678" i="10"/>
  <c r="H679" i="10"/>
  <c r="H699" i="10"/>
  <c r="H680" i="10"/>
  <c r="H681" i="10"/>
  <c r="H683" i="10"/>
  <c r="H685" i="10"/>
  <c r="H688" i="10"/>
  <c r="H689" i="10"/>
  <c r="H414" i="10"/>
  <c r="H690" i="10"/>
  <c r="H691" i="10"/>
  <c r="H692" i="10"/>
  <c r="H684" i="10"/>
  <c r="H686" i="10"/>
  <c r="H687" i="10"/>
  <c r="H693" i="10"/>
  <c r="H694" i="10"/>
  <c r="H695" i="10"/>
  <c r="H696" i="10"/>
  <c r="H697" i="10"/>
  <c r="H698" i="10"/>
  <c r="H847" i="10"/>
  <c r="H700" i="10"/>
  <c r="H701" i="10"/>
  <c r="H702" i="10"/>
  <c r="H703" i="10"/>
  <c r="H704" i="10"/>
  <c r="H705" i="10"/>
  <c r="H706" i="10"/>
  <c r="H682" i="10"/>
  <c r="H68" i="10"/>
  <c r="H141" i="10"/>
  <c r="H142" i="10"/>
  <c r="H714" i="10"/>
  <c r="H720" i="10"/>
  <c r="H844" i="10"/>
  <c r="H845" i="10"/>
  <c r="H1053" i="10"/>
  <c r="H448" i="10"/>
  <c r="H721" i="10"/>
  <c r="H135" i="10"/>
  <c r="H745" i="10"/>
  <c r="H31" i="10"/>
  <c r="H585" i="10"/>
  <c r="H723" i="10"/>
  <c r="H972" i="10"/>
  <c r="H272" i="10"/>
  <c r="H84" i="10"/>
  <c r="H917" i="10"/>
  <c r="H919" i="10"/>
  <c r="H918" i="10"/>
  <c r="H273" i="10"/>
  <c r="H920" i="10"/>
  <c r="H271" i="10"/>
  <c r="H935" i="10"/>
  <c r="H116" i="10"/>
  <c r="H307" i="10"/>
  <c r="H306" i="10"/>
  <c r="H922" i="10"/>
  <c r="H722" i="10"/>
  <c r="H983" i="10"/>
  <c r="H109" i="10"/>
  <c r="H594" i="10"/>
  <c r="H190" i="10"/>
  <c r="H278" i="10"/>
  <c r="H724" i="10"/>
  <c r="H973" i="10"/>
  <c r="H668" i="10"/>
  <c r="H747" i="10"/>
  <c r="H746" i="10"/>
  <c r="H715" i="10"/>
  <c r="H932" i="10"/>
  <c r="H936" i="10"/>
  <c r="H71" i="10"/>
  <c r="H925" i="10"/>
  <c r="H279" i="10"/>
  <c r="H930" i="10"/>
  <c r="H304" i="10"/>
  <c r="H301" i="10"/>
  <c r="H748" i="10"/>
  <c r="H725" i="10"/>
  <c r="H726" i="10"/>
  <c r="H727" i="10"/>
  <c r="H728" i="10"/>
  <c r="H729" i="10"/>
  <c r="H742" i="10"/>
  <c r="H743" i="10"/>
  <c r="H744" i="10"/>
  <c r="H964" i="10"/>
  <c r="H965" i="10"/>
  <c r="H280" i="10"/>
  <c r="H335" i="10"/>
  <c r="H336" i="10"/>
  <c r="H764" i="10"/>
  <c r="H416" i="10"/>
  <c r="H415" i="10"/>
  <c r="H504" i="10"/>
  <c r="H666" i="10"/>
  <c r="H760" i="10"/>
  <c r="H767" i="10"/>
  <c r="H761" i="10"/>
  <c r="H762" i="10"/>
  <c r="H763" i="10"/>
  <c r="H765" i="10"/>
  <c r="H766" i="10"/>
  <c r="H768" i="10"/>
  <c r="H769" i="10"/>
  <c r="H770" i="10"/>
  <c r="H771" i="10"/>
  <c r="H717" i="10"/>
  <c r="H264" i="10"/>
  <c r="H69" i="10"/>
  <c r="H265" i="10"/>
  <c r="H586" i="10"/>
  <c r="H587" i="10"/>
  <c r="H921" i="10"/>
  <c r="H734" i="10"/>
  <c r="H719" i="10"/>
  <c r="H132" i="10"/>
  <c r="H786" i="10"/>
  <c r="H588" i="10"/>
  <c r="H718" i="10"/>
  <c r="H782" i="10"/>
  <c r="H591" i="10"/>
  <c r="H783" i="10"/>
  <c r="H421" i="10"/>
  <c r="H589" i="10"/>
  <c r="H266" i="10"/>
  <c r="H422" i="10"/>
  <c r="H730" i="10"/>
  <c r="H267" i="10"/>
  <c r="H777" i="10"/>
  <c r="H784" i="10"/>
  <c r="H966" i="10"/>
  <c r="H967" i="10"/>
  <c r="H780" i="10"/>
  <c r="H785" i="10"/>
  <c r="H781" i="10"/>
  <c r="H731" i="10"/>
  <c r="H732" i="10"/>
  <c r="H592" i="10"/>
  <c r="H593" i="10"/>
  <c r="H423" i="10"/>
  <c r="H590" i="10"/>
  <c r="H268" i="10"/>
  <c r="H733" i="10"/>
  <c r="H787" i="10"/>
  <c r="H788" i="10"/>
  <c r="H789" i="10"/>
  <c r="H790" i="10"/>
  <c r="H791" i="10"/>
  <c r="H792" i="10"/>
  <c r="H793" i="10"/>
  <c r="H794" i="10"/>
  <c r="H363" i="10"/>
  <c r="H353" i="10"/>
  <c r="H420" i="10"/>
  <c r="H291" i="10"/>
  <c r="H347" i="10"/>
  <c r="H341" i="10"/>
  <c r="H342" i="10"/>
  <c r="H344" i="10"/>
  <c r="H419" i="10"/>
  <c r="H355" i="10"/>
  <c r="H364" i="10"/>
  <c r="H803" i="10"/>
  <c r="H346" i="10"/>
  <c r="H343" i="10"/>
  <c r="H775" i="10"/>
  <c r="H345" i="10"/>
  <c r="H365" i="10"/>
  <c r="H757" i="10"/>
  <c r="H756" i="10"/>
  <c r="H796" i="10"/>
  <c r="H797" i="10"/>
  <c r="H778" i="10"/>
  <c r="H798" i="10"/>
  <c r="H354" i="10"/>
  <c r="H799" i="10"/>
  <c r="H926" i="10"/>
  <c r="H927" i="10"/>
  <c r="H88" i="10"/>
  <c r="H129" i="10"/>
  <c r="H356" i="10"/>
  <c r="H170" i="10"/>
  <c r="H928" i="10"/>
  <c r="H800" i="10"/>
  <c r="H754" i="10"/>
  <c r="H801" i="10"/>
  <c r="H929" i="10"/>
  <c r="H802" i="10"/>
  <c r="H810" i="10"/>
  <c r="H424" i="10"/>
  <c r="H510" i="10"/>
  <c r="H811" i="10"/>
  <c r="H808" i="10"/>
  <c r="H809" i="10"/>
  <c r="H740" i="10"/>
  <c r="H185" i="10"/>
  <c r="H812" i="10"/>
  <c r="H813" i="10"/>
  <c r="H814" i="10"/>
  <c r="H815" i="10"/>
  <c r="H850" i="10"/>
  <c r="H852" i="10"/>
  <c r="H859" i="10"/>
  <c r="H862" i="10"/>
  <c r="H864" i="10"/>
  <c r="H870" i="10"/>
  <c r="H871" i="10"/>
  <c r="H872" i="10"/>
  <c r="H874" i="10"/>
  <c r="H882" i="10"/>
  <c r="H881" i="10"/>
  <c r="H888" i="10"/>
  <c r="H891" i="10"/>
  <c r="H893" i="10"/>
  <c r="H894" i="10"/>
  <c r="H896" i="10"/>
  <c r="H899" i="10"/>
  <c r="H853" i="10"/>
  <c r="H861" i="10"/>
  <c r="H865" i="10"/>
  <c r="H866" i="10"/>
  <c r="H875" i="10"/>
  <c r="H876" i="10"/>
  <c r="H878" i="10"/>
  <c r="H883" i="10"/>
  <c r="H892" i="10"/>
  <c r="H848" i="10"/>
  <c r="H849" i="10"/>
  <c r="H851" i="10"/>
  <c r="H854" i="10"/>
  <c r="H856" i="10"/>
  <c r="H857" i="10"/>
  <c r="H858" i="10"/>
  <c r="H860" i="10"/>
  <c r="H863" i="10"/>
  <c r="H867" i="10"/>
  <c r="H868" i="10"/>
  <c r="H869" i="10"/>
  <c r="H873" i="10"/>
  <c r="H877" i="10"/>
  <c r="H879" i="10"/>
  <c r="H880" i="10"/>
  <c r="H886" i="10"/>
  <c r="H887" i="10"/>
  <c r="H889" i="10"/>
  <c r="H890" i="10"/>
  <c r="H912" i="10"/>
  <c r="H897" i="10"/>
  <c r="H898" i="10"/>
  <c r="H900" i="10"/>
  <c r="H903" i="10"/>
  <c r="H905" i="10"/>
  <c r="H885" i="10"/>
  <c r="H906" i="10"/>
  <c r="H907" i="10"/>
  <c r="H910" i="10"/>
  <c r="H901" i="10"/>
  <c r="H902" i="10"/>
  <c r="H904" i="10"/>
  <c r="H855" i="10"/>
  <c r="H908" i="10"/>
  <c r="H909" i="10"/>
  <c r="H911" i="10"/>
  <c r="H613" i="10"/>
  <c r="H614" i="10"/>
  <c r="H615" i="10"/>
  <c r="H807" i="10"/>
  <c r="H952" i="10"/>
  <c r="H953" i="10"/>
  <c r="H948" i="10"/>
  <c r="H949" i="10"/>
  <c r="H950" i="10"/>
  <c r="H951" i="10"/>
  <c r="H954" i="10"/>
  <c r="H955" i="10"/>
  <c r="H956" i="10"/>
  <c r="H957" i="10"/>
  <c r="H958" i="10"/>
  <c r="H959" i="10"/>
  <c r="H960" i="10"/>
  <c r="H961" i="10"/>
  <c r="H962" i="10"/>
  <c r="H963" i="10"/>
  <c r="H981" i="10"/>
  <c r="H85" i="10"/>
  <c r="H277" i="10"/>
  <c r="H825" i="10"/>
  <c r="H292" i="10"/>
  <c r="H366" i="10"/>
  <c r="H824" i="10"/>
  <c r="H974" i="10"/>
  <c r="H975" i="10"/>
  <c r="H982" i="10"/>
  <c r="H293" i="10"/>
  <c r="H10" i="10"/>
  <c r="H11" i="10"/>
  <c r="H12" i="10"/>
  <c r="H13" i="10"/>
  <c r="H14" i="10"/>
  <c r="H15" i="10"/>
  <c r="H17" i="10"/>
  <c r="H18" i="10"/>
  <c r="H19" i="10"/>
  <c r="H20" i="10"/>
  <c r="H9" i="10"/>
  <c r="I165" i="1"/>
  <c r="H169" i="1"/>
  <c r="H170" i="1"/>
  <c r="H168" i="1"/>
  <c r="H165" i="1"/>
  <c r="G165" i="1"/>
</calcChain>
</file>

<file path=xl/sharedStrings.xml><?xml version="1.0" encoding="utf-8"?>
<sst xmlns="http://schemas.openxmlformats.org/spreadsheetml/2006/main" count="19578" uniqueCount="4196">
  <si>
    <t>Girolles et Chanterelles</t>
  </si>
  <si>
    <t>Hydnes et assimilés</t>
  </si>
  <si>
    <t>Guides champignons</t>
  </si>
  <si>
    <t>Bibliothèque</t>
  </si>
  <si>
    <t>qui</t>
  </si>
  <si>
    <t>fait</t>
  </si>
  <si>
    <t>Règles et conseils pour la cueillette de champignons</t>
  </si>
  <si>
    <t>Premiers pas …</t>
  </si>
  <si>
    <t>Cournon d'Auvergne</t>
  </si>
  <si>
    <t>Lachaux</t>
  </si>
  <si>
    <t>Sioulet-Chavanon</t>
  </si>
  <si>
    <t>Bolets</t>
  </si>
  <si>
    <t>Polypores et genres rattachés</t>
  </si>
  <si>
    <t>Polypores stipités</t>
  </si>
  <si>
    <t>Agrocybe</t>
  </si>
  <si>
    <t>Agarics</t>
  </si>
  <si>
    <t>Collybies</t>
  </si>
  <si>
    <t>Clitopiles et Rhodocybes</t>
  </si>
  <si>
    <t>Clitocybes et assimilés</t>
  </si>
  <si>
    <t>Armillaires</t>
  </si>
  <si>
    <t>Coprins</t>
  </si>
  <si>
    <t>Cortinaires</t>
  </si>
  <si>
    <t>Cystodermes</t>
  </si>
  <si>
    <t>Entolomes</t>
  </si>
  <si>
    <t>Galères et espèces voisines</t>
  </si>
  <si>
    <t>Gomphides</t>
  </si>
  <si>
    <t>Gymnopiles</t>
  </si>
  <si>
    <t>Hébélomes</t>
  </si>
  <si>
    <t>Hygrophores</t>
  </si>
  <si>
    <t>Hypholomes</t>
  </si>
  <si>
    <t>Inocybes</t>
  </si>
  <si>
    <t>Laccaires</t>
  </si>
  <si>
    <t>Lactaires</t>
  </si>
  <si>
    <t>Lépiotes</t>
  </si>
  <si>
    <t>Lépistes</t>
  </si>
  <si>
    <t>Leucopaxilles</t>
  </si>
  <si>
    <t>Limacelles</t>
  </si>
  <si>
    <t>Lyophylles</t>
  </si>
  <si>
    <t>Marasmes</t>
  </si>
  <si>
    <t>Mycènes</t>
  </si>
  <si>
    <t>Omphales</t>
  </si>
  <si>
    <t>Panéoles</t>
  </si>
  <si>
    <t>Paxilles</t>
  </si>
  <si>
    <t>Pholiotes et Flammules</t>
  </si>
  <si>
    <t>Plutées</t>
  </si>
  <si>
    <t>Psathyrelles</t>
  </si>
  <si>
    <t>Volvaires</t>
  </si>
  <si>
    <t>Pleurotes</t>
  </si>
  <si>
    <t>Crépidotes et autres "pleurotoïdes"</t>
  </si>
  <si>
    <t>Auriculaires</t>
  </si>
  <si>
    <t>Clavaires et formes proches</t>
  </si>
  <si>
    <t>Cyathes et Crucibules</t>
  </si>
  <si>
    <t>Géastres et Astrées</t>
  </si>
  <si>
    <t>Helvelles</t>
  </si>
  <si>
    <t>Morilles et Gyromitres</t>
  </si>
  <si>
    <t xml:space="preserve">Pézizes et autres </t>
  </si>
  <si>
    <t>Ascomycètes</t>
  </si>
  <si>
    <t>Phalles et Clathres</t>
  </si>
  <si>
    <t>Pyrénomycètes</t>
  </si>
  <si>
    <t>Trémelles et assimilées</t>
  </si>
  <si>
    <t>Vesses et assimilés</t>
  </si>
  <si>
    <t>Les amanites de notre région</t>
  </si>
  <si>
    <t>Les bolets d'Auvergne</t>
  </si>
  <si>
    <t>Photos de champignons communs</t>
  </si>
  <si>
    <t>Champignons mystiques de la nature</t>
  </si>
  <si>
    <t>Les champignons toxiques du calcaire</t>
  </si>
  <si>
    <t>Les morilles et espèces proches</t>
  </si>
  <si>
    <t>Russules</t>
  </si>
  <si>
    <t>Strophaires</t>
  </si>
  <si>
    <t>Tricholomes</t>
  </si>
  <si>
    <t>Tubaires</t>
  </si>
  <si>
    <t>Divers</t>
  </si>
  <si>
    <t xml:space="preserve">Bibliographie </t>
  </si>
  <si>
    <t xml:space="preserve">Dossiers </t>
  </si>
  <si>
    <t xml:space="preserve">Champignons à silhouette de pleurotes </t>
  </si>
  <si>
    <t xml:space="preserve">Champignons à plis </t>
  </si>
  <si>
    <t xml:space="preserve">Champignons de forme particulière </t>
  </si>
  <si>
    <t>Champignons à aiguillons -</t>
  </si>
  <si>
    <t xml:space="preserve">Champignons de forme classique, à lames </t>
  </si>
  <si>
    <t xml:space="preserve">Champignons à tubes </t>
  </si>
  <si>
    <t xml:space="preserve">Expositions </t>
  </si>
  <si>
    <t>CD</t>
  </si>
  <si>
    <t>nbre de pages</t>
  </si>
  <si>
    <t>total</t>
  </si>
  <si>
    <t>nbre de sections</t>
  </si>
  <si>
    <t>MC</t>
  </si>
  <si>
    <t>lait blanc immuable</t>
  </si>
  <si>
    <t xml:space="preserve">lait grisonnant à l'air </t>
  </si>
  <si>
    <t xml:space="preserve">lait aqueux, transparent </t>
  </si>
  <si>
    <t>lait jaunissant à l'air</t>
  </si>
  <si>
    <t>lait rose à l'air</t>
  </si>
  <si>
    <t>lait orangé ou rouge</t>
  </si>
  <si>
    <t>lait violet à l'air</t>
  </si>
  <si>
    <t>Macrolepiota</t>
  </si>
  <si>
    <t>Chlorophyllum</t>
  </si>
  <si>
    <t>inclus</t>
  </si>
  <si>
    <t>Boletus</t>
  </si>
  <si>
    <t>Leccinum</t>
  </si>
  <si>
    <t>Suillus</t>
  </si>
  <si>
    <t>Xerotomus</t>
  </si>
  <si>
    <t>autres genres de bolets à tubes</t>
  </si>
  <si>
    <t xml:space="preserve">Omphalotus et Hygrophoropsis </t>
  </si>
  <si>
    <t>Pages cachées</t>
  </si>
  <si>
    <t>à suivre</t>
  </si>
  <si>
    <t>-</t>
  </si>
  <si>
    <t>compris</t>
  </si>
  <si>
    <t>Mycologie</t>
  </si>
  <si>
    <t>à faire</t>
  </si>
  <si>
    <t>ouvert</t>
  </si>
  <si>
    <t>supprimé</t>
  </si>
  <si>
    <t>Recettes</t>
  </si>
  <si>
    <t>Acceuil</t>
  </si>
  <si>
    <t>qui sommes-nous</t>
  </si>
  <si>
    <t>Liens utiles</t>
  </si>
  <si>
    <t>présentation du site</t>
  </si>
  <si>
    <t>présentation</t>
  </si>
  <si>
    <t>organisation du site et utilisation</t>
  </si>
  <si>
    <t>présentation du groupe</t>
  </si>
  <si>
    <t>Historique</t>
  </si>
  <si>
    <t>le conseil d'admistration</t>
  </si>
  <si>
    <t>actualités</t>
  </si>
  <si>
    <t xml:space="preserve">fait </t>
  </si>
  <si>
    <t>Classement des champignons par grands groupes à caractères homogènes</t>
  </si>
  <si>
    <t>JCM</t>
  </si>
  <si>
    <t>La mycologie</t>
  </si>
  <si>
    <t>Mise en garde - Comestibilité</t>
  </si>
  <si>
    <t>Botanique</t>
  </si>
  <si>
    <t>Introduction à la botanique</t>
  </si>
  <si>
    <t>Guides botaniques</t>
  </si>
  <si>
    <t> Généralités</t>
  </si>
  <si>
    <t>Dossiers</t>
  </si>
  <si>
    <t>Les séneçons et espèces proches</t>
  </si>
  <si>
    <t>Les plantes des vieux murs</t>
  </si>
  <si>
    <t>Les ophrys</t>
  </si>
  <si>
    <t>Les orchidées de la métropole Clermontoise</t>
  </si>
  <si>
    <t>vide sur Néopse</t>
  </si>
  <si>
    <t>Dendrologie</t>
  </si>
  <si>
    <t>L'Ailante</t>
  </si>
  <si>
    <t>Le Cormier</t>
  </si>
  <si>
    <t>L'Oranger des Osages.</t>
  </si>
  <si>
    <t>L'Orme lisse</t>
  </si>
  <si>
    <t>L'Olivier de Bohême</t>
  </si>
  <si>
    <t>Lieux remarquables</t>
  </si>
  <si>
    <t>Bois de la chataigneraie 63</t>
  </si>
  <si>
    <t>autres domaines</t>
  </si>
  <si>
    <t>Galerie Photos</t>
  </si>
  <si>
    <t>Contact</t>
  </si>
  <si>
    <t>Amanites</t>
  </si>
  <si>
    <t>Amanites SANS ANNEAU</t>
  </si>
  <si>
    <t>bouton</t>
  </si>
  <si>
    <t>??,</t>
  </si>
  <si>
    <t>intercalaire</t>
  </si>
  <si>
    <t>MC, CD</t>
  </si>
  <si>
    <t>Tramètes</t>
  </si>
  <si>
    <t>plus complet sur Néopse que ceux remis en pied de page générale</t>
  </si>
  <si>
    <t>Polypores et genres rattachés 2</t>
  </si>
  <si>
    <t>voir image en fond de section à rogner</t>
  </si>
  <si>
    <t>modèle type</t>
  </si>
  <si>
    <t>CR réunions</t>
  </si>
  <si>
    <t>AG</t>
  </si>
  <si>
    <t>Conférences</t>
  </si>
  <si>
    <t>mycologiques</t>
  </si>
  <si>
    <t>botanique</t>
  </si>
  <si>
    <t>Ornithologie</t>
  </si>
  <si>
    <t>autres</t>
  </si>
  <si>
    <t>Expositions</t>
  </si>
  <si>
    <t>sorties</t>
  </si>
  <si>
    <t>stages</t>
  </si>
  <si>
    <t>introduction</t>
  </si>
  <si>
    <t>Mélanoleuca</t>
  </si>
  <si>
    <t>nbre affiché par WIX</t>
  </si>
  <si>
    <t>champignons</t>
  </si>
  <si>
    <t>oiseaux</t>
  </si>
  <si>
    <t>get involved</t>
  </si>
  <si>
    <t>donate</t>
  </si>
  <si>
    <t>Blog</t>
  </si>
  <si>
    <t>mentions légales</t>
  </si>
  <si>
    <t>privacy Policy</t>
  </si>
  <si>
    <t>projects</t>
  </si>
  <si>
    <t>Cantharellus pallens (Girolle pruineuse) : une photo oubliée</t>
  </si>
  <si>
    <t>Craterellus cornucopioides (Trompette-des-morts), Bois de la Comté 63, Octobre 2022. pas remise</t>
  </si>
  <si>
    <t>papillons</t>
  </si>
  <si>
    <t>ESPACE ADHERENTS</t>
  </si>
  <si>
    <t>mortel</t>
  </si>
  <si>
    <t>lien sur lepistre &amp; VOIR ?</t>
  </si>
  <si>
    <t>bouton /// titre</t>
  </si>
  <si>
    <t>réalisation</t>
  </si>
  <si>
    <t>à revoir</t>
  </si>
  <si>
    <t>Ber/MC</t>
  </si>
  <si>
    <t>autres domaines 2</t>
  </si>
  <si>
    <t>à annuler</t>
  </si>
  <si>
    <t>orchidées</t>
  </si>
  <si>
    <t>à finir</t>
  </si>
  <si>
    <t>la botanique</t>
  </si>
  <si>
    <t>dossiers</t>
  </si>
  <si>
    <t>le site internet</t>
  </si>
  <si>
    <t>doublon</t>
  </si>
  <si>
    <t>supprimée</t>
  </si>
  <si>
    <t>pourquoi est-elle enlevée ?</t>
  </si>
  <si>
    <t>disparu</t>
  </si>
  <si>
    <t>n'est plus dans le menu</t>
  </si>
  <si>
    <t>à transformer en post</t>
  </si>
  <si>
    <t>suupprimer la page dans me menu</t>
  </si>
  <si>
    <t>bouton espace adhérent inutile</t>
  </si>
  <si>
    <t>voir un sous-menu déroulant en plus</t>
  </si>
  <si>
    <t>supprimer la page dans le menu</t>
  </si>
  <si>
    <t>plus ancien sur Néopse (rédigé par Yvon</t>
  </si>
  <si>
    <t>Liens vers</t>
  </si>
  <si>
    <t xml:space="preserve">nb </t>
  </si>
  <si>
    <t>vers</t>
  </si>
  <si>
    <t>s'appelle Diches dans Mycologie (22)</t>
  </si>
  <si>
    <t>doct</t>
  </si>
  <si>
    <t>doublon de Mycologie</t>
  </si>
  <si>
    <t>boutons</t>
  </si>
  <si>
    <t>35, 40 , 44</t>
  </si>
  <si>
    <t>mode</t>
  </si>
  <si>
    <t>cible</t>
  </si>
  <si>
    <t>texte</t>
  </si>
  <si>
    <t>page</t>
  </si>
  <si>
    <t>page et sect. Ext</t>
  </si>
  <si>
    <t>40, 44, 100</t>
  </si>
  <si>
    <t>sect. Ext.</t>
  </si>
  <si>
    <t>….</t>
  </si>
  <si>
    <t>36,37,38,39,43,84,86</t>
  </si>
  <si>
    <t>sect. Int.</t>
  </si>
  <si>
    <t>50, 86</t>
  </si>
  <si>
    <t xml:space="preserve"> 1PDF, 2 pages, +sect.int.</t>
  </si>
  <si>
    <t>resté avec des fonds virtuels</t>
  </si>
  <si>
    <t>43,51,53,58,72,78</t>
  </si>
  <si>
    <t>6pages + sect. Int</t>
  </si>
  <si>
    <t>sect. Int. Sect ext. 2pages</t>
  </si>
  <si>
    <t>59,88</t>
  </si>
  <si>
    <t>00001</t>
  </si>
  <si>
    <t>00002</t>
  </si>
  <si>
    <t>00003</t>
  </si>
  <si>
    <t>00004</t>
  </si>
  <si>
    <t>00005</t>
  </si>
  <si>
    <t>00006</t>
  </si>
  <si>
    <t>00007</t>
  </si>
  <si>
    <t>00008</t>
  </si>
  <si>
    <t>00009</t>
  </si>
  <si>
    <t>00010</t>
  </si>
  <si>
    <t>00011</t>
  </si>
  <si>
    <t>00012</t>
  </si>
  <si>
    <t>00013</t>
  </si>
  <si>
    <t>00014</t>
  </si>
  <si>
    <t>00015</t>
  </si>
  <si>
    <t>00016</t>
  </si>
  <si>
    <t>00017</t>
  </si>
  <si>
    <t>00018</t>
  </si>
  <si>
    <t>00019</t>
  </si>
  <si>
    <t>00020</t>
  </si>
  <si>
    <t>00021</t>
  </si>
  <si>
    <t>00022</t>
  </si>
  <si>
    <t>00023</t>
  </si>
  <si>
    <t>URL</t>
  </si>
  <si>
    <t>Phaeocollybia</t>
  </si>
  <si>
    <t>texte vert : lien par URL dans nouvelle fenêtre</t>
  </si>
  <si>
    <t>pas de problèmes de liens</t>
  </si>
  <si>
    <t xml:space="preserve">pages réouvertes ar CD en modèle type </t>
  </si>
  <si>
    <t>web</t>
  </si>
  <si>
    <t>3pages, sect ext.</t>
  </si>
  <si>
    <t>75,124</t>
  </si>
  <si>
    <t>76,57</t>
  </si>
  <si>
    <t>page, sect ext.</t>
  </si>
  <si>
    <t>sect ext.</t>
  </si>
  <si>
    <t>très long défilement</t>
  </si>
  <si>
    <t>web, sect.int sect. Ext.</t>
  </si>
  <si>
    <t>sect. Int.,, sect. Ext.</t>
  </si>
  <si>
    <t>sect. Int , web</t>
  </si>
  <si>
    <t>56,59</t>
  </si>
  <si>
    <t>87,92</t>
  </si>
  <si>
    <t>page, sect. Int. + 2doc</t>
  </si>
  <si>
    <t>pages, doct, sect.int.&amp; ext.</t>
  </si>
  <si>
    <t>58,86</t>
  </si>
  <si>
    <t>sect. Int  &amp; ext, doct, 2pages</t>
  </si>
  <si>
    <t>43,84</t>
  </si>
  <si>
    <t>2pages, sect ext.</t>
  </si>
  <si>
    <t>sect int. Pages</t>
  </si>
  <si>
    <t>page, sect. Int &amp; ext, doct</t>
  </si>
  <si>
    <t xml:space="preserve">3web, sect. ext, </t>
  </si>
  <si>
    <t>98,108</t>
  </si>
  <si>
    <t>3 liens sur WIKIPEDIA ???</t>
  </si>
  <si>
    <t>sect int.</t>
  </si>
  <si>
    <t>sect int</t>
  </si>
  <si>
    <t>réduire nbre de liens</t>
  </si>
  <si>
    <t>Boletus aereus</t>
  </si>
  <si>
    <t>Boletus aestivalis</t>
  </si>
  <si>
    <t>Butyriboletus subappendiculatus</t>
  </si>
  <si>
    <t>Bolet des sapins</t>
  </si>
  <si>
    <t>Bolet satan</t>
  </si>
  <si>
    <t>Rubroboletus satanas</t>
  </si>
  <si>
    <t>Rubroboletus rhodoxanthus</t>
  </si>
  <si>
    <t>Bolet rose et jaune</t>
  </si>
  <si>
    <t>Bolet appendiculé</t>
  </si>
  <si>
    <t>Butyriboletus appendiculatus</t>
  </si>
  <si>
    <t>Bolet à beau pied</t>
  </si>
  <si>
    <t>Boletus edulis</t>
  </si>
  <si>
    <t>Cèpe de Bordeaux</t>
  </si>
  <si>
    <t xml:space="preserve">Hemileccinum impolitum </t>
  </si>
  <si>
    <t>Bolet feutré</t>
  </si>
  <si>
    <t>Bolet à pied rouge</t>
  </si>
  <si>
    <t>Suillellus luridus</t>
  </si>
  <si>
    <t>Bolet blafard</t>
  </si>
  <si>
    <t>Imperator rhodopurpureus</t>
  </si>
  <si>
    <t>Bolet vieux rose</t>
  </si>
  <si>
    <t>Boletus pinophilus</t>
  </si>
  <si>
    <t>Cèpe des pins</t>
  </si>
  <si>
    <t>Butyriboletus regius</t>
  </si>
  <si>
    <t>Bolet royal</t>
  </si>
  <si>
    <t>Cyanoboletus pulverulentus</t>
  </si>
  <si>
    <t>Bolet pulvérulent</t>
  </si>
  <si>
    <t>Butyriboletus pseudoregius</t>
  </si>
  <si>
    <t>Bolet faux royal</t>
  </si>
  <si>
    <t>Suillellus queletii</t>
  </si>
  <si>
    <t>Bolet de Quélet</t>
  </si>
  <si>
    <t>Caloboletus radicans</t>
  </si>
  <si>
    <t>Bolet radicant</t>
  </si>
  <si>
    <t>Aureoboletus</t>
  </si>
  <si>
    <t>Bolet cramoisi</t>
  </si>
  <si>
    <t>Chalciporus</t>
  </si>
  <si>
    <t>Bolet amarescent</t>
  </si>
  <si>
    <t>Bolet poivré</t>
  </si>
  <si>
    <t>Tylopilus</t>
  </si>
  <si>
    <t>Bolet fiel</t>
  </si>
  <si>
    <t>Gyrodon</t>
  </si>
  <si>
    <t>Gyrodon livide</t>
  </si>
  <si>
    <t>Gyroporus</t>
  </si>
  <si>
    <t>Bolet châtain</t>
  </si>
  <si>
    <t>Bolet indigotier</t>
  </si>
  <si>
    <t>Phylloporus</t>
  </si>
  <si>
    <t>Phyllopore rouge et jaune</t>
  </si>
  <si>
    <t>Porphyrellus</t>
  </si>
  <si>
    <t>Bolet à spores pourpres</t>
  </si>
  <si>
    <t>Strobilomyces</t>
  </si>
  <si>
    <t>Bolet pomme de pin</t>
  </si>
  <si>
    <t>genre</t>
  </si>
  <si>
    <t>nom vernaculaire</t>
  </si>
  <si>
    <t>BOLETUS  s.l.</t>
  </si>
  <si>
    <t>Suillus s.l.</t>
  </si>
  <si>
    <t xml:space="preserve">
Leccinum s.l.</t>
  </si>
  <si>
    <t xml:space="preserve">
Xerocomus s.l.</t>
  </si>
  <si>
    <t>orange</t>
  </si>
  <si>
    <t>brun</t>
  </si>
  <si>
    <t>gris</t>
  </si>
  <si>
    <t>noir</t>
  </si>
  <si>
    <t>Bolet rude sombre</t>
  </si>
  <si>
    <t>Leccinum variicolor</t>
  </si>
  <si>
    <t>Bolet ramoneur</t>
  </si>
  <si>
    <t>Bolet blanc des marais</t>
  </si>
  <si>
    <t>Leccinum holopus</t>
  </si>
  <si>
    <t>Leccinum melaneum</t>
  </si>
  <si>
    <t>Bolet rude des charmes</t>
  </si>
  <si>
    <t>Leccinum aurantiacum</t>
  </si>
  <si>
    <t>Bolet orangé des chênes</t>
  </si>
  <si>
    <t>Leccinum versipelle</t>
  </si>
  <si>
    <t>Bolet roux</t>
  </si>
  <si>
    <t>Leccinum albostipitatum</t>
  </si>
  <si>
    <t>Bolet orangé</t>
  </si>
  <si>
    <t>Leccinum molle</t>
  </si>
  <si>
    <t>Bolet mou</t>
  </si>
  <si>
    <t>Leccinellum lepidum</t>
  </si>
  <si>
    <t>Bolet des chênes verts</t>
  </si>
  <si>
    <t>Leccinellum crocipodium</t>
  </si>
  <si>
    <t>Bolet craquelé</t>
  </si>
  <si>
    <t>Leccinum scabrum</t>
  </si>
  <si>
    <t>Bolet rude</t>
  </si>
  <si>
    <t>Leccinellum corsicum</t>
  </si>
  <si>
    <t>Bolet de Corse</t>
  </si>
  <si>
    <t>Leccinum brunneogriseolum</t>
  </si>
  <si>
    <t>Leccinellum pseudoscabrum</t>
  </si>
  <si>
    <t>Suillus bovinus</t>
  </si>
  <si>
    <t>Bolet des bouviers</t>
  </si>
  <si>
    <t>Suillus cavipes</t>
  </si>
  <si>
    <t>Bolet à pied creux</t>
  </si>
  <si>
    <t>Bolet à base rose</t>
  </si>
  <si>
    <t>Suillus collinitus</t>
  </si>
  <si>
    <t>Suillus flavidus</t>
  </si>
  <si>
    <t>Bolet jaunâtre</t>
  </si>
  <si>
    <t>Suillus granulatus</t>
  </si>
  <si>
    <t>Bolet granulé</t>
  </si>
  <si>
    <t>Suillus luteus</t>
  </si>
  <si>
    <t>Nonnette voilée</t>
  </si>
  <si>
    <t>Suillus grevillei</t>
  </si>
  <si>
    <t>Bolet élégant</t>
  </si>
  <si>
    <t>Suillus variegatus</t>
  </si>
  <si>
    <t>Bolet moucheté</t>
  </si>
  <si>
    <t>Suillus placidus</t>
  </si>
  <si>
    <t>Bolet ivoire</t>
  </si>
  <si>
    <t>Suillus viscidus</t>
  </si>
  <si>
    <t>Bolet gris des mélèzes</t>
  </si>
  <si>
    <t>Mélèze</t>
  </si>
  <si>
    <t>Suillus Tridentinus</t>
  </si>
  <si>
    <t>Boletus elegans</t>
  </si>
  <si>
    <t>Suillus  aeruginascens</t>
  </si>
  <si>
    <t>Suillus laricinus</t>
  </si>
  <si>
    <t>Boletinus cavipes</t>
  </si>
  <si>
    <t>préciser PIN pour les premiers et mettre fiche du PIN</t>
  </si>
  <si>
    <t>Rheubarbariboletus armeniacus</t>
  </si>
  <si>
    <t>Bolet abricot</t>
  </si>
  <si>
    <t>Imleria badia</t>
  </si>
  <si>
    <t>Bolet bai</t>
  </si>
  <si>
    <t>Xerocomellus chrysentreron</t>
  </si>
  <si>
    <t>Bolet à chair jaune</t>
  </si>
  <si>
    <t>Bolet ferrugineux</t>
  </si>
  <si>
    <t>Hortiboletus engelii</t>
  </si>
  <si>
    <t>Bolet commun</t>
  </si>
  <si>
    <t>Xerocomus ferrugineus</t>
  </si>
  <si>
    <t>Xerocomellus porosporus</t>
  </si>
  <si>
    <t>Bolet fissuré</t>
  </si>
  <si>
    <t>Xerocomellus pruinatus</t>
  </si>
  <si>
    <t>Bolet pruineux</t>
  </si>
  <si>
    <t>Hortiboletus rubellus</t>
  </si>
  <si>
    <t>Bolet framboise</t>
  </si>
  <si>
    <t>Bolet subtomenteux</t>
  </si>
  <si>
    <t>Bolet parasite</t>
  </si>
  <si>
    <t>Xerocomus subtomentosus</t>
  </si>
  <si>
    <t>Pseudoboletus parasiticus</t>
  </si>
  <si>
    <t>chair blanchâtre</t>
  </si>
  <si>
    <t>bleuissant peu</t>
  </si>
  <si>
    <t>chair  jaunâtre, rougeâtre au milieu du pied</t>
  </si>
  <si>
    <t>bleuissant très peu</t>
  </si>
  <si>
    <t xml:space="preserve">chair jaune pâle, abricot dans la partie basse du pied et ponctuée de points rouge vif, </t>
  </si>
  <si>
    <t>pas de bleuissement</t>
  </si>
  <si>
    <t>chair jaune vif</t>
  </si>
  <si>
    <t>bleuissant en bas du pied</t>
  </si>
  <si>
    <t>chair blanchâtre, gris sombre dans la partie basse du pied</t>
  </si>
  <si>
    <t>bleuissant</t>
  </si>
  <si>
    <t>chair jaune pâle, rosâtre en bas</t>
  </si>
  <si>
    <t>chair jaune pâle, abricot dans la partie basse du pied, bleu en haut et le chapeau</t>
  </si>
  <si>
    <t>Xerocomus communis</t>
  </si>
  <si>
    <t>Xerocomus armeniacus</t>
  </si>
  <si>
    <t>Xerocomus porosporus</t>
  </si>
  <si>
    <t>Xerocomus pruinatus</t>
  </si>
  <si>
    <t>Xerocomus parasiticus</t>
  </si>
  <si>
    <t>Xerocomus badius</t>
  </si>
  <si>
    <t>Xerocomus chrysenteron</t>
  </si>
  <si>
    <t xml:space="preserve">Xerocomus rubellus </t>
  </si>
  <si>
    <t>feuillus</t>
  </si>
  <si>
    <t>galerie</t>
  </si>
  <si>
    <t>non</t>
  </si>
  <si>
    <t>oui</t>
  </si>
  <si>
    <t>trembles</t>
  </si>
  <si>
    <t>chênes</t>
  </si>
  <si>
    <t>bouleaux</t>
  </si>
  <si>
    <t>chênes verts</t>
  </si>
  <si>
    <t>pins</t>
  </si>
  <si>
    <t>pins sylvestres</t>
  </si>
  <si>
    <t>pins (tourbières)</t>
  </si>
  <si>
    <t>pins à 5 aiguilles</t>
  </si>
  <si>
    <t>Cèpe bronzé</t>
  </si>
  <si>
    <t>Cèpe d’été</t>
  </si>
  <si>
    <t>Bolet réticulé</t>
  </si>
  <si>
    <t>chair bleuissante</t>
  </si>
  <si>
    <t>Bolet rude gris-brun</t>
  </si>
  <si>
    <t>Bolet tomenteux</t>
  </si>
  <si>
    <t>bolet fraNmboise</t>
  </si>
  <si>
    <t>Phyllopore d'Europe</t>
  </si>
  <si>
    <t xml:space="preserve">Phylloporus pelletieri </t>
  </si>
  <si>
    <t>Porphyrellus porphyrosporus</t>
  </si>
  <si>
    <t>Gyroporus castaneus</t>
  </si>
  <si>
    <t>Chalciporus piperatus</t>
  </si>
  <si>
    <t>Aureoboletus gentilis</t>
  </si>
  <si>
    <t>Gyroporus cyanescens</t>
  </si>
  <si>
    <t>Tylopilus felleus</t>
  </si>
  <si>
    <t>Strobilomyces strobilaceus</t>
  </si>
  <si>
    <t>cité</t>
  </si>
  <si>
    <t>Bolet du Trentin</t>
  </si>
  <si>
    <t>Chalciporus Amarellus</t>
  </si>
  <si>
    <t>Gyrodon lividus</t>
  </si>
  <si>
    <t>Tête de nègre</t>
  </si>
  <si>
    <t>Gomphidius maculatus</t>
  </si>
  <si>
    <t>Gomphide des mélèzes</t>
  </si>
  <si>
    <t>Gomphide gracile</t>
  </si>
  <si>
    <t>Gomphidius gracilis</t>
  </si>
  <si>
    <t>Russule des mélèzes</t>
  </si>
  <si>
    <t>Russula laricina</t>
  </si>
  <si>
    <t>Hygrophorus lucorum</t>
  </si>
  <si>
    <t>Hygrophore des mélèzes</t>
  </si>
  <si>
    <t>mélèzes</t>
  </si>
  <si>
    <t>page du site</t>
  </si>
  <si>
    <t>tubes</t>
  </si>
  <si>
    <t>amanites</t>
  </si>
  <si>
    <t>avec anneau</t>
  </si>
  <si>
    <t>sans anneau</t>
  </si>
  <si>
    <t>Amanita pachyvolvata</t>
  </si>
  <si>
    <t>Amanite à volve épaisse</t>
  </si>
  <si>
    <t>Amanita caesarea</t>
  </si>
  <si>
    <t>Amanite des Césars</t>
  </si>
  <si>
    <t>Amanita echinocephala</t>
  </si>
  <si>
    <t>Amanite épineuse</t>
  </si>
  <si>
    <t>Amanita citrina</t>
  </si>
  <si>
    <t>Amanite citrine</t>
  </si>
  <si>
    <t>Amanita excelsa var. spissa</t>
  </si>
  <si>
    <t>Amanite épaisse</t>
  </si>
  <si>
    <t>Amanita eliae</t>
  </si>
  <si>
    <t>Amanite isabelle</t>
  </si>
  <si>
    <t>Amanita phalloides</t>
  </si>
  <si>
    <t>Amanite phalloïde</t>
  </si>
  <si>
    <t>Amanita rubescens</t>
  </si>
  <si>
    <t>Amanite rougissante</t>
  </si>
  <si>
    <t>Amanita verna</t>
  </si>
  <si>
    <t>Amanite printannière</t>
  </si>
  <si>
    <t>Amanita crocea</t>
  </si>
  <si>
    <t>Amanite safran</t>
  </si>
  <si>
    <t>Amanita lividopallescens</t>
  </si>
  <si>
    <t>Amanite livide</t>
  </si>
  <si>
    <t>Amanita umbrinolutea</t>
  </si>
  <si>
    <t>Amanite cocardée</t>
  </si>
  <si>
    <t>Amanita submembranacea</t>
  </si>
  <si>
    <t>Amanite à volve grise</t>
  </si>
  <si>
    <t>Amanita spadicea</t>
  </si>
  <si>
    <t>Amanite brun de datte</t>
  </si>
  <si>
    <t>Amanita vaginata</t>
  </si>
  <si>
    <t>Amanite vaginée</t>
  </si>
  <si>
    <t>Amanita muscaria</t>
  </si>
  <si>
    <t>Amanite tue-mouches</t>
  </si>
  <si>
    <t>Amanita ovoidea</t>
  </si>
  <si>
    <t>Amanite ovoïde</t>
  </si>
  <si>
    <t>Amanita pantherina</t>
  </si>
  <si>
    <t>Amanite panthère</t>
  </si>
  <si>
    <t>Amanite jonquille</t>
  </si>
  <si>
    <t>Amanita junquillea</t>
  </si>
  <si>
    <t>Amanite à voile jaune</t>
  </si>
  <si>
    <t>Amanita franchetii</t>
  </si>
  <si>
    <t>Amanita porphyria</t>
  </si>
  <si>
    <t>Amanite porphyre</t>
  </si>
  <si>
    <t>Amanite de Vittadini</t>
  </si>
  <si>
    <t>Saproamanita vittadinii</t>
  </si>
  <si>
    <t>Amanite solitaire</t>
  </si>
  <si>
    <t>Amanita strobiliformis</t>
  </si>
  <si>
    <t>Amanita virosa</t>
  </si>
  <si>
    <t>Amanite vireuse</t>
  </si>
  <si>
    <t>Amanite à cocarde des feuillus</t>
  </si>
  <si>
    <t>Amanita battarrae</t>
  </si>
  <si>
    <t>Amanita cecilia</t>
  </si>
  <si>
    <t>Amanite impériale</t>
  </si>
  <si>
    <t>Amanita fulva</t>
  </si>
  <si>
    <t>Amanite fauve</t>
  </si>
  <si>
    <t>Amanita</t>
  </si>
  <si>
    <t>Saproamanita</t>
  </si>
  <si>
    <t>Amanita decipiens</t>
  </si>
  <si>
    <t>Amanite trompeuse</t>
  </si>
  <si>
    <t>Golmotte</t>
  </si>
  <si>
    <t>Amanita dryophila</t>
  </si>
  <si>
    <t>Amanite des chênes</t>
  </si>
  <si>
    <t>Amanita subfraudulenta</t>
  </si>
  <si>
    <t>= néopse</t>
  </si>
  <si>
    <t>voir agendas et expositions, changer le logo</t>
  </si>
  <si>
    <t>Agrocybes</t>
  </si>
  <si>
    <t>Cyclocybe erebia</t>
  </si>
  <si>
    <t>Agrocybe brunâtre</t>
  </si>
  <si>
    <t>Pivoulade</t>
  </si>
  <si>
    <t>Cyclocybe cylindracea</t>
  </si>
  <si>
    <t>Pholiote du peuplier</t>
  </si>
  <si>
    <t>Agrocybe rivulosa</t>
  </si>
  <si>
    <t>Agrocybe rivuleux</t>
  </si>
  <si>
    <t>Agrocybe coquille d'œuf</t>
  </si>
  <si>
    <t>Agrocybe putaminum</t>
  </si>
  <si>
    <t>Agrocybe praecox</t>
  </si>
  <si>
    <t>Agrocybe précoce</t>
  </si>
  <si>
    <t>Agrocybe pediades</t>
  </si>
  <si>
    <t>Agrocybe des pelouses</t>
  </si>
  <si>
    <t>Agrocybe velouté</t>
  </si>
  <si>
    <t>Agrocybe firma</t>
  </si>
  <si>
    <t>Agrocybe dura</t>
  </si>
  <si>
    <t>Agrocybe dur</t>
  </si>
  <si>
    <t>Agaricus xanthodermus</t>
  </si>
  <si>
    <t>Agaric jaunissant</t>
  </si>
  <si>
    <t>Rosé-des-près</t>
  </si>
  <si>
    <t>Agaricus campestris</t>
  </si>
  <si>
    <t>Agaric champêtre</t>
  </si>
  <si>
    <t>Agaricus arvensis</t>
  </si>
  <si>
    <t>Agaric des jachères</t>
  </si>
  <si>
    <t>Agaric auguste</t>
  </si>
  <si>
    <t>Agaricus augustus</t>
  </si>
  <si>
    <t>Agaric de Bernard</t>
  </si>
  <si>
    <t>Agaricus bernardii</t>
  </si>
  <si>
    <t>Agaric à pied en fuseau</t>
  </si>
  <si>
    <t>Agaricus bohusii</t>
  </si>
  <si>
    <t>Agaricus bresadolanus</t>
  </si>
  <si>
    <t>Agaric radicant</t>
  </si>
  <si>
    <t>Agaricus essettei</t>
  </si>
  <si>
    <t>Agaric à pied bulbeux</t>
  </si>
  <si>
    <t>Agaric de Lange</t>
  </si>
  <si>
    <t>Agaricus langei</t>
  </si>
  <si>
    <t>Agaricus macrosporus</t>
  </si>
  <si>
    <t>Agaric macrospore</t>
  </si>
  <si>
    <t>Agaricus moelleri</t>
  </si>
  <si>
    <t>Agaric pintade</t>
  </si>
  <si>
    <t>Agaric à écailles sombres</t>
  </si>
  <si>
    <t>Agaricus phaeolepidotus</t>
  </si>
  <si>
    <t>Agaric porphyre</t>
  </si>
  <si>
    <t>Agaric solitaire</t>
  </si>
  <si>
    <t>Agaricus semotus</t>
  </si>
  <si>
    <t>Agaricus sylvaticus</t>
  </si>
  <si>
    <t>Agaric sylvatique</t>
  </si>
  <si>
    <t>Agaricus sylvicola</t>
  </si>
  <si>
    <t>Agaric sylvicole</t>
  </si>
  <si>
    <t>Agaricus porphyrizon</t>
  </si>
  <si>
    <t>armillaires</t>
  </si>
  <si>
    <t>Armillaria cepistipes</t>
  </si>
  <si>
    <t>Armillaire pied-bot</t>
  </si>
  <si>
    <t>Armillaria gallica</t>
  </si>
  <si>
    <t>Armillaire bulbeuse</t>
  </si>
  <si>
    <t>Armillaria</t>
  </si>
  <si>
    <t>Armillaria mellea</t>
  </si>
  <si>
    <t>Armillaire couleur de miel</t>
  </si>
  <si>
    <t>Armillaria ostoyae</t>
  </si>
  <si>
    <t>Armillaire obscure</t>
  </si>
  <si>
    <t>Desarmillaria tabescens</t>
  </si>
  <si>
    <t>Armillaire sans anneau</t>
  </si>
  <si>
    <t>Desarmillaria</t>
  </si>
  <si>
    <t>Desarmillaria ectypa</t>
  </si>
  <si>
    <t>Armillaire des tourbières</t>
  </si>
  <si>
    <t>Armillaria bulbosa</t>
  </si>
  <si>
    <t>Armillaria lutea</t>
  </si>
  <si>
    <t>Clitocybe</t>
  </si>
  <si>
    <t>Omphalotus</t>
  </si>
  <si>
    <t>Omphalotus illudens</t>
  </si>
  <si>
    <t>Faux-clitocybe lumineux</t>
  </si>
  <si>
    <t>Fausse girolle</t>
  </si>
  <si>
    <t>Clitocybe orangé</t>
  </si>
  <si>
    <t>Hygrophoropsis aurantiaca</t>
  </si>
  <si>
    <t>Hygrophoropsis</t>
  </si>
  <si>
    <t>Atractosporocybe inornata</t>
  </si>
  <si>
    <t>Clitocybe à odeur de poisson</t>
  </si>
  <si>
    <t>Clitocybe dealbata</t>
  </si>
  <si>
    <t>Clitocybe blanchi</t>
  </si>
  <si>
    <t>Clitocybe decembris</t>
  </si>
  <si>
    <t>Clitocybe bicolore</t>
  </si>
  <si>
    <t>Clitocybe ditopa</t>
  </si>
  <si>
    <t>Clitocybe farineux</t>
  </si>
  <si>
    <t>Clitocybe fragrans</t>
  </si>
  <si>
    <t>Clitocybe anisé strié</t>
  </si>
  <si>
    <t>Clitocybe metachroa</t>
  </si>
  <si>
    <t>Clitocybe  à centre brun</t>
  </si>
  <si>
    <t>Clitocybe nebularis</t>
  </si>
  <si>
    <t>Clitocybe nébuleux</t>
  </si>
  <si>
    <t>Clitocybe odora</t>
  </si>
  <si>
    <t>Clitocybe odorant</t>
  </si>
  <si>
    <t>Clitocybe phyllophila</t>
  </si>
  <si>
    <t>Clitocybe terre cuite</t>
  </si>
  <si>
    <t>Clitocybe sinopica</t>
  </si>
  <si>
    <t>Infundibulicybe geotropa</t>
  </si>
  <si>
    <t>Tête de moine</t>
  </si>
  <si>
    <t>Infundibulicybe gibba</t>
  </si>
  <si>
    <t>Clitocybe en entonnoir</t>
  </si>
  <si>
    <t>Rhizocybe vermicularis</t>
  </si>
  <si>
    <t>Clitocybe à rhizomorphes</t>
  </si>
  <si>
    <t>Ampuloclitocybe clavipes</t>
  </si>
  <si>
    <t>Clitocybe à pied en massue</t>
  </si>
  <si>
    <t>Pseudoclitocybe cyathiformis</t>
  </si>
  <si>
    <t>Clitocybe en coupe</t>
  </si>
  <si>
    <t>Paralepista inversa</t>
  </si>
  <si>
    <t>Clitocybe inversé</t>
  </si>
  <si>
    <t>Clitocybe diatreta</t>
  </si>
  <si>
    <t>Clitocybe rosé</t>
  </si>
  <si>
    <t>Clitocybe obsoleta</t>
  </si>
  <si>
    <t>Clitocybe anisé rosâtre</t>
  </si>
  <si>
    <t>Bonomyces sinopicus</t>
  </si>
  <si>
    <t>Paralepistopsis amoenolens</t>
  </si>
  <si>
    <t>Clitocybe amoenolens</t>
  </si>
  <si>
    <t>Clitocybe à bonne odeur</t>
  </si>
  <si>
    <t>Clitocybe des feuilles</t>
  </si>
  <si>
    <t>Faux-Meunier</t>
  </si>
  <si>
    <t xml:space="preserve"> Lyophyllum connatum</t>
  </si>
  <si>
    <t>Lyophylle conné</t>
  </si>
  <si>
    <t>Clitocybe en touffes</t>
  </si>
  <si>
    <t xml:space="preserve"> Clitocybe rivulosa</t>
  </si>
  <si>
    <t>Leucocybe connata</t>
  </si>
  <si>
    <t>Pseudoclitocybe expallens</t>
  </si>
  <si>
    <t>Clitocybe pâlissant</t>
  </si>
  <si>
    <t>Clitocybe squamuleux</t>
  </si>
  <si>
    <t>Infundibulicybe squamulosa</t>
  </si>
  <si>
    <t>Clitocybe de Méditerranée</t>
  </si>
  <si>
    <t>Infundibulicybe mediterranea</t>
  </si>
  <si>
    <t>Infundibulicybe costata</t>
  </si>
  <si>
    <t>Clitocybe côtelé</t>
  </si>
  <si>
    <t>Clitocybe de mars</t>
  </si>
  <si>
    <t>Rhizocybe pruinosa</t>
  </si>
  <si>
    <t>Clitocybe des barbules</t>
  </si>
  <si>
    <t>Clitocybe barbularum</t>
  </si>
  <si>
    <t>Omphalina barbularum</t>
  </si>
  <si>
    <t>Clitocybe à odeur de poulailler</t>
  </si>
  <si>
    <t>Clitocybe phaeophthalma</t>
  </si>
  <si>
    <t>Singerocybe phaeophthalma</t>
  </si>
  <si>
    <t>Ripartites tricholoma</t>
  </si>
  <si>
    <t>Ripartite poilu</t>
  </si>
  <si>
    <t>Clitocybe graminicola</t>
  </si>
  <si>
    <t>Clitocybe des pelouses</t>
  </si>
  <si>
    <t>Clitocybe cérusé</t>
  </si>
  <si>
    <t>Clitocybe cerussata</t>
  </si>
  <si>
    <t>Clitocybe géotrope</t>
  </si>
  <si>
    <t>Collybia cookei</t>
  </si>
  <si>
    <t>Collybie à sclérote jaune</t>
  </si>
  <si>
    <t>Baeospora myosura</t>
  </si>
  <si>
    <t>Collybie queue de souris</t>
  </si>
  <si>
    <t>Collybie aqueuse</t>
  </si>
  <si>
    <t>Gymnopus aquosus</t>
  </si>
  <si>
    <t>Flammulina velutipes</t>
  </si>
  <si>
    <t>Collybie à pied velouté</t>
  </si>
  <si>
    <t>Collybie des chênes</t>
  </si>
  <si>
    <t>Gymnopus dryophilus</t>
  </si>
  <si>
    <t>Gymnopus confluens</t>
  </si>
  <si>
    <t>Collybie en touffes</t>
  </si>
  <si>
    <t>Gymnopus erythropus</t>
  </si>
  <si>
    <t>Collybie à pied rouge</t>
  </si>
  <si>
    <t>Collybie des devins</t>
  </si>
  <si>
    <t>Gymnopus hariolorum</t>
  </si>
  <si>
    <t>Collybie à pied en fuseau</t>
  </si>
  <si>
    <t>Gymnopus fusipes</t>
  </si>
  <si>
    <t>Gymnopus luxurians</t>
  </si>
  <si>
    <t>Collybie luxuriante</t>
  </si>
  <si>
    <t>Gymnopus peronatus</t>
  </si>
  <si>
    <t>Collybie guêtrée</t>
  </si>
  <si>
    <t>Hymenopellis radicata</t>
  </si>
  <si>
    <t>Collybie radicante</t>
  </si>
  <si>
    <t>Collybie visqueuse</t>
  </si>
  <si>
    <t>Rhodocollybia butyracea</t>
  </si>
  <si>
    <t>Collybie beurrée</t>
  </si>
  <si>
    <t>Megacollybia platyphylla</t>
  </si>
  <si>
    <t>Collybie à lames larges</t>
  </si>
  <si>
    <t>Mucidula mucida</t>
  </si>
  <si>
    <t>Rhodocollybia distorta</t>
  </si>
  <si>
    <t>Collybie tordue</t>
  </si>
  <si>
    <t>Rhodocollybia maculata</t>
  </si>
  <si>
    <t>Collybie maculée</t>
  </si>
  <si>
    <t xml:space="preserve">Strobilurus esculentus </t>
  </si>
  <si>
    <t>Collybie des cônes d'épicéas</t>
  </si>
  <si>
    <t>Strobilurus tenacellus</t>
  </si>
  <si>
    <t>Collybie tenace</t>
  </si>
  <si>
    <t>Asterophora parasitica</t>
  </si>
  <si>
    <t>Astérophore parasite</t>
  </si>
  <si>
    <t>Asterophora lycoperdoides</t>
  </si>
  <si>
    <t>Asterophora faux lycoperdon</t>
  </si>
  <si>
    <t>Nyctalis parasitica</t>
  </si>
  <si>
    <t>Nyctalis agaricoides</t>
  </si>
  <si>
    <t>Xerula</t>
  </si>
  <si>
    <t>Xerula pudens</t>
  </si>
  <si>
    <t>Collybie à poils ras</t>
  </si>
  <si>
    <t xml:space="preserve">Oudemansiella longipes </t>
  </si>
  <si>
    <t>Baeospora</t>
  </si>
  <si>
    <t>Collybia</t>
  </si>
  <si>
    <t>Flammulina</t>
  </si>
  <si>
    <t>Hymenopellis</t>
  </si>
  <si>
    <t>Rhodocollybia</t>
  </si>
  <si>
    <t>Strobilurus</t>
  </si>
  <si>
    <t xml:space="preserve">Gymnopus </t>
  </si>
  <si>
    <t xml:space="preserve">Mucidula </t>
  </si>
  <si>
    <t>Baeospora myriadophylla</t>
  </si>
  <si>
    <t>Collybie à lames serrées</t>
  </si>
  <si>
    <t>Collybie a cystides couronnées</t>
  </si>
  <si>
    <t>Strobilurus stephanocystis</t>
  </si>
  <si>
    <t>Collybie à sclérote noir</t>
  </si>
  <si>
    <t>Flammuline à pied velouté</t>
  </si>
  <si>
    <t>Flammuline élastique</t>
  </si>
  <si>
    <t>Flammuline du peuplier</t>
  </si>
  <si>
    <t>Enokitake</t>
  </si>
  <si>
    <t>Flammulina elastica</t>
  </si>
  <si>
    <t>Flammulina populicola</t>
  </si>
  <si>
    <t>Flammulina filiformis</t>
  </si>
  <si>
    <t>Gymnopus ocior</t>
  </si>
  <si>
    <t>Collybie ambrée</t>
  </si>
  <si>
    <t>Rhodocollybia butyracea var. asema</t>
  </si>
  <si>
    <t>Xerula radicata</t>
  </si>
  <si>
    <t>Oudmansiella radicata</t>
  </si>
  <si>
    <t>Collybie méditerranéenne</t>
  </si>
  <si>
    <t>Oudmansiella xeruloides</t>
  </si>
  <si>
    <t>Hymenopellis xeruloides</t>
  </si>
  <si>
    <t>Xerula xeruloides</t>
  </si>
  <si>
    <t>Collybia tuberosa</t>
  </si>
  <si>
    <t>astérophora</t>
  </si>
  <si>
    <t>Marasmiellus luxurians</t>
  </si>
  <si>
    <t>coprins</t>
  </si>
  <si>
    <t>Coprin chevelu</t>
  </si>
  <si>
    <t>Coprinus comatus</t>
  </si>
  <si>
    <t>Coprinus</t>
  </si>
  <si>
    <t>Coprinopsis</t>
  </si>
  <si>
    <t>Parasola plicatilis</t>
  </si>
  <si>
    <t>Coprin parasol</t>
  </si>
  <si>
    <t>Parasola</t>
  </si>
  <si>
    <t>Coprinellus</t>
  </si>
  <si>
    <t>Coprinellus domesticus</t>
  </si>
  <si>
    <t>Coprin domestique</t>
  </si>
  <si>
    <t>Coprin micacé</t>
  </si>
  <si>
    <t>Coprinellus micaceus</t>
  </si>
  <si>
    <t>Coprin disséminé</t>
  </si>
  <si>
    <t>Coprinellus disseminatus</t>
  </si>
  <si>
    <t>Coprinellus bisporus</t>
  </si>
  <si>
    <t>Coprin bisporé</t>
  </si>
  <si>
    <t>Coprinopsis romagnesiana</t>
  </si>
  <si>
    <t>Coprin squamuleux</t>
  </si>
  <si>
    <t>Coprinopsis picacea</t>
  </si>
  <si>
    <t>Coprin pie</t>
  </si>
  <si>
    <t>Coprin blanc de neige</t>
  </si>
  <si>
    <t>Coprinopsis nivea</t>
  </si>
  <si>
    <t>Coprinopsis lagopus</t>
  </si>
  <si>
    <t>Coprin pied-de-lièvre</t>
  </si>
  <si>
    <t>Coprinopsis cinerea</t>
  </si>
  <si>
    <t>Coprin cendré</t>
  </si>
  <si>
    <t>Coprin noir d'encre</t>
  </si>
  <si>
    <t>Coprinopsis atramentaria</t>
  </si>
  <si>
    <t>Coprinopsis acuminata</t>
  </si>
  <si>
    <t>Coprin noir d'encre pointu</t>
  </si>
  <si>
    <t>Coprinopsis macrocephala</t>
  </si>
  <si>
    <t>Coprinopsis melanthina</t>
  </si>
  <si>
    <t>Psathyrelle gris lilas</t>
  </si>
  <si>
    <t>Parasola auricoma</t>
  </si>
  <si>
    <t>Coprin doré</t>
  </si>
  <si>
    <t>https://connaitrelanature.fr/agarics#00004agaricus-arvensis</t>
  </si>
  <si>
    <t>https://connaitrelanature.fr/agarics#00004agaricus-bernardii</t>
  </si>
  <si>
    <t>https://connaitrelanature.fr/agarics#00004agaricus-bohusii</t>
  </si>
  <si>
    <t>Agaricus bisporus</t>
  </si>
  <si>
    <t>Conocybe à bulbe marginé</t>
  </si>
  <si>
    <t>Conocybe subovalis</t>
  </si>
  <si>
    <t>Galères</t>
  </si>
  <si>
    <t>Conocybe</t>
  </si>
  <si>
    <t>Pleurote terrestre</t>
  </si>
  <si>
    <t>Hohenbuehelia geogenia</t>
  </si>
  <si>
    <t>Hohenbuehelia petaloides</t>
  </si>
  <si>
    <t>Coprin à grosse tête</t>
  </si>
  <si>
    <t>Scléroderme commun</t>
  </si>
  <si>
    <t>Scleroderma citrinum</t>
  </si>
  <si>
    <t>Scleroderma</t>
  </si>
  <si>
    <t>agarics</t>
  </si>
  <si>
    <t>https://connaitrelanature.fr/agarics#00004agaricus-xanthodermus</t>
  </si>
  <si>
    <t>suffixe</t>
  </si>
  <si>
    <t>https://connaitrelanature.fr/agarics#00004agaricus-sylvicola</t>
  </si>
  <si>
    <t>https://connaitrelanature.fr/agarics#00004agaricus-sylvaticus</t>
  </si>
  <si>
    <t>https://connaitrelanature.fr/agarics#00004agaricus-semotus</t>
  </si>
  <si>
    <t>https://connaitrelanature.fr/agarics#00004agaricus-phaeolepidotus</t>
  </si>
  <si>
    <t>https://connaitrelanature.fr/agarics#00004agaricus-moelleri</t>
  </si>
  <si>
    <t>https://connaitrelanature.fr/agarics#00004agaricus-bresadolanus</t>
  </si>
  <si>
    <t>Agaric peigné</t>
  </si>
  <si>
    <t>https://connaitrelanature.fr/agarics#00004agaricus-bisporus</t>
  </si>
  <si>
    <t>https://connaitrelanature.fr/agarics#00004agaricus-essettei</t>
  </si>
  <si>
    <t>Agaricus fuscofibrillosus</t>
  </si>
  <si>
    <t>https://connaitrelanature.fr/agarics#00004agaricus-macrosporus</t>
  </si>
  <si>
    <t>https://connaitrelanature.fr/agarics#00004agaricus-fuscofibrillosus</t>
  </si>
  <si>
    <t>Boletus appendiculatus</t>
  </si>
  <si>
    <t>Boletus calopus</t>
  </si>
  <si>
    <t>Boletus erythropus</t>
  </si>
  <si>
    <t>Boletus impolitus</t>
  </si>
  <si>
    <t>Boletus luridus</t>
  </si>
  <si>
    <t>Boletus pseudoregius</t>
  </si>
  <si>
    <t>Boletus pulverulentus</t>
  </si>
  <si>
    <t>Boletus rhodoxanthus</t>
  </si>
  <si>
    <t>Boletus satanas</t>
  </si>
  <si>
    <t>Boletus subappendiculatus</t>
  </si>
  <si>
    <t>Boletus regius</t>
  </si>
  <si>
    <t>Boletus queletii</t>
  </si>
  <si>
    <t>Boletus radicans</t>
  </si>
  <si>
    <t>Boletus rhodopurpureus</t>
  </si>
  <si>
    <t>bolets-1</t>
  </si>
  <si>
    <t>https://connaitrelanature.fr/bolets-1#00005boletus-aereus</t>
  </si>
  <si>
    <t>https://connaitrelanature.fr/bolets-1#00005boletus-aestivalis</t>
  </si>
  <si>
    <t>https://connaitrelanature.fr/bolets-1#00005boletus-appendiculatus</t>
  </si>
  <si>
    <t>https://connaitrelanature.fr/bolets-1#00005boletus-calopus</t>
  </si>
  <si>
    <t>https://connaitrelanature.fr/bolets-1#00005boletus-rhodoxanthus%C2%A0</t>
  </si>
  <si>
    <t>https://connaitrelanature.fr/bolets-1#00005boletus-erythropus</t>
  </si>
  <si>
    <t>https://connaitrelanature.fr/bolets-1#00005boletus-edulis</t>
  </si>
  <si>
    <t>https://connaitrelanature.fr/bolets-1#00005boletus-impolitus</t>
  </si>
  <si>
    <t>https://connaitrelanature.fr/bolets-1#00005boletus-luridus</t>
  </si>
  <si>
    <t>https://connaitrelanature.fr/bolets-1#00005boletus-pinophilus</t>
  </si>
  <si>
    <t>https://connaitrelanature.fr/bolets-1#00005boletus-pseudoregius</t>
  </si>
  <si>
    <t>https://connaitrelanature.fr/bolets-1#00005boletus-pulverulentus</t>
  </si>
  <si>
    <t>https://connaitrelanature.fr/bolets-1#00005boletus-regius</t>
  </si>
  <si>
    <t>https://connaitrelanature.fr/bolets-1#00005boletus-queletii</t>
  </si>
  <si>
    <t>https://connaitrelanature.fr/bolets-1#00005boletus-radicans</t>
  </si>
  <si>
    <t>https://connaitrelanature.fr/bolets-1#00005boletus-satanas</t>
  </si>
  <si>
    <t>https://connaitrelanature.fr/bolets-1#00005boletus-subappendiculatus</t>
  </si>
  <si>
    <t>https://connaitrelanature.fr/autre-gnres-de-bolets-%C3%A0-tubes#00006aureoboletus-gentilis</t>
  </si>
  <si>
    <t>autre-gnres-de-bolets-%C3%A0-tubes</t>
  </si>
  <si>
    <t xml:space="preserve">
Xerocomus-s-l</t>
  </si>
  <si>
    <t>https://connaitrelanature.fr/autre-gnres-de-bolets-%C3%A0-tubes#00006chalciporus-piperatus</t>
  </si>
  <si>
    <t>https://connaitrelanature.fr/autre-gnres-de-bolets-%C3%A0-tubes#00006gyroporus-castaneus</t>
  </si>
  <si>
    <t>https://connaitrelanature.fr/autre-gnres-de-bolets-%C3%A0-tubes#00006gyroporus-cyanescens</t>
  </si>
  <si>
    <t xml:space="preserve">https://connaitrelanature.fr/autre-gnres-de-bolets-%C3%A0-tubes#00006phylloporus-pelletieri </t>
  </si>
  <si>
    <t>https://connaitrelanature.fr/autre-gnres-de-bolets-%C3%A0-tubes#00006porphyrellus-porphyrosporus</t>
  </si>
  <si>
    <t>https://connaitrelanature.fr/autre-gnres-de-bolets-%C3%A0-tubes#00006strobilomyces-strobilaceus</t>
  </si>
  <si>
    <t>https://connaitrelanature.fr/autre-gnres-de-bolets-%C3%A0-tubes#00006pseudoboletus-parasiticus</t>
  </si>
  <si>
    <t>https://connaitrelanature.fr/autre-gnres-de-bolets-%C3%A0-tubes#00006tylopilus-felleus</t>
  </si>
  <si>
    <t>https://connaitrelanature.fr/agrocybes#00007agrocybe-dura</t>
  </si>
  <si>
    <t>https://connaitrelanature.fr/agrocybes#00007cyclocybe-erebia</t>
  </si>
  <si>
    <t>https://connaitrelanature.fr/agrocybes#00007agrocybe-rivulosa</t>
  </si>
  <si>
    <t>https://connaitrelanature.fr/agrocybes#00007agrocybe-pediades</t>
  </si>
  <si>
    <t xml:space="preserve">pages  </t>
  </si>
  <si>
    <t>https://connaitrelanature.fr/pholiotes#00002cyclocybe-cylindracea</t>
  </si>
  <si>
    <t>pholiotes</t>
  </si>
  <si>
    <t>Agrocybe aegerita</t>
  </si>
  <si>
    <t>Agrocybe cylindracea</t>
  </si>
  <si>
    <t>https://connaitrelanature.fr/agrocybes#00007agrocybe-praecox</t>
  </si>
  <si>
    <t>liste</t>
  </si>
  <si>
    <t>https://connaitrelanature.fr/amanites#00008amanite-des-c%C3%A9sars</t>
  </si>
  <si>
    <t>https://connaitrelanature.fr/amanites#00008amanita-citrina</t>
  </si>
  <si>
    <t>https://connaitrelanature.fr/amanites#00008amanita-excelsa-v-spissa</t>
  </si>
  <si>
    <t>Amanita ampla</t>
  </si>
  <si>
    <t>Amanita excelsa var. valida</t>
  </si>
  <si>
    <t>https://connaitrelanature.fr/amanites#00008amanita-excelsa-v-valida</t>
  </si>
  <si>
    <t>https://connaitrelanature.fr/amanites#00008amanita-franchetii</t>
  </si>
  <si>
    <t>https://connaitrelanature.fr/amanites#00008amanita-junquillea</t>
  </si>
  <si>
    <t>https://connaitrelanature.fr/amanites#00008amanita-ovoidea</t>
  </si>
  <si>
    <t>https://connaitrelanature.fr/amanites#00008amanita-pantherina</t>
  </si>
  <si>
    <t>https://connaitrelanature.fr/amanites#00008amanita-phalloides</t>
  </si>
  <si>
    <t>https://connaitrelanature.fr/amanites#00008amanita-porphyria</t>
  </si>
  <si>
    <t>https://connaitrelanature.fr/amanites#00008amanita-rubescens</t>
  </si>
  <si>
    <t>https://connaitrelanature.fr/amanites#00008amanita-strobiliformis</t>
  </si>
  <si>
    <t>https://connaitrelanature.fr/amanites#00008amanita-verna</t>
  </si>
  <si>
    <t>https://connaitrelanature.fr/amanites#00008amanita-muscaria</t>
  </si>
  <si>
    <t>https://connaitrelanature.fr/amanites#00008amanita-muscaria--flavivolvata</t>
  </si>
  <si>
    <t>Amanita muscaria F flavivolvata</t>
  </si>
  <si>
    <t>https://connaitrelanature.fr/amanites#00008amanita-rubescens-f-annulosulfurea%C2%A0</t>
  </si>
  <si>
    <t>Amanita rubescens F annulosulfurea</t>
  </si>
  <si>
    <t>https://connaitrelanature.fr/amanites#00008amanita-vittadinii</t>
  </si>
  <si>
    <t>Saproamanita codinae</t>
  </si>
  <si>
    <t>Amanita phalloides var. alba</t>
  </si>
  <si>
    <t>x</t>
  </si>
  <si>
    <t>Amanita franchetii F. queletii</t>
  </si>
  <si>
    <t>Amanita franchetii var. lactella</t>
  </si>
  <si>
    <t>https://connaitrelanature.fr/amanites3#00009amanita-ceciliae</t>
  </si>
  <si>
    <t>https://connaitrelanature.fr/amanites3#00009amanita-battarrae</t>
  </si>
  <si>
    <t>https://connaitrelanature.fr/amanites3#00009amanita-crocea</t>
  </si>
  <si>
    <t>https://connaitrelanature.fr/amanites3#00009amanita-fulva</t>
  </si>
  <si>
    <t>https://connaitrelanature.fr/amanites3#00009amanita-lividopallescens</t>
  </si>
  <si>
    <t>https://connaitrelanature.fr/amanites3#00009amanita-spadicea</t>
  </si>
  <si>
    <t>https://connaitrelanature.fr/amanites3#00009amanita-pachyvolvata</t>
  </si>
  <si>
    <t>https://connaitrelanature.fr/amanites3#00009amanita-dryophila</t>
  </si>
  <si>
    <t>https://connaitrelanature.fr/amanites3#00009amanita-umbrinolutea%C2%A0</t>
  </si>
  <si>
    <t>https://connaitrelanature.fr/amanites3#00009amanita-crocea-v-subnudipes</t>
  </si>
  <si>
    <t>Amanita crocea var. subnudipes</t>
  </si>
  <si>
    <t>https://connaitrelanature.fr/amanites3#00009amanita-lividopallescens-v-tigrina</t>
  </si>
  <si>
    <t>Amanita oblongospora</t>
  </si>
  <si>
    <t>Amanita lividopallescens var.tigrina</t>
  </si>
  <si>
    <t>https://connaitrelanature.fr/armillaires#00003d-tabescens</t>
  </si>
  <si>
    <t>https://connaitrelanature.fr/armillaires#00003armillaria-gallica</t>
  </si>
  <si>
    <t>https://connaitrelanature.fr/armillaires#00003armillaria-mellea</t>
  </si>
  <si>
    <t>https://connaitrelanature.fr/armillaires#00003armillaria-ostoyae</t>
  </si>
  <si>
    <t>https://connaitrelanature.fr/armillaires#00003desarmillaria-ectypa</t>
  </si>
  <si>
    <t>https://connaitrelanature.fr/armillaires#00003armillaria-cepistipes</t>
  </si>
  <si>
    <t>https://connaitrelanature.fr/armillaires#00003armillaria-cepistipes-f-pseudobulbosa</t>
  </si>
  <si>
    <t>Armillaria cepistipes f. pseudobulbosa</t>
  </si>
  <si>
    <t>https://connaitrelanature.fr/pholiotes#00002pholiota-squarrosa</t>
  </si>
  <si>
    <t>pholiota-squarrosa</t>
  </si>
  <si>
    <t>Pholiote écailleuse</t>
  </si>
  <si>
    <t>https://connaitrelanature.fr/clitocybes#00001clitocybe-fragrans</t>
  </si>
  <si>
    <t>https://connaitrelanature.fr/clitocybes#00001clitocybe-odora</t>
  </si>
  <si>
    <t>Clitocybes</t>
  </si>
  <si>
    <t>https://connaitrelanature.fr/collybies#00010myosura</t>
  </si>
  <si>
    <t>https://connaitrelanature.fr/coprins#00011coprinus-comatus</t>
  </si>
  <si>
    <t>Clitopiles</t>
  </si>
  <si>
    <t>Meunier</t>
  </si>
  <si>
    <t>Clitopilus prunulus</t>
  </si>
  <si>
    <t>Clitopiles petite-prune</t>
  </si>
  <si>
    <t>clitopilus</t>
  </si>
  <si>
    <t>Rhodocybe trompeur</t>
  </si>
  <si>
    <t>Lulesia fallax</t>
  </si>
  <si>
    <t>Clitocella fallax</t>
  </si>
  <si>
    <t>Rhodocybe tacheté</t>
  </si>
  <si>
    <t>Lulesia mundula</t>
  </si>
  <si>
    <t>Clitocella mundula</t>
  </si>
  <si>
    <t>Rhodocybe des gargotes</t>
  </si>
  <si>
    <t>Lulesia popinalis</t>
  </si>
  <si>
    <t>Clitocella popinalis</t>
  </si>
  <si>
    <t>Rhodocybe cuivré</t>
  </si>
  <si>
    <t>Rhodocybe nitellina</t>
  </si>
  <si>
    <t xml:space="preserve">Clitopilus nitellinus </t>
  </si>
  <si>
    <t>Clitopilus geminus</t>
  </si>
  <si>
    <t>Rhodocybe gemina</t>
  </si>
  <si>
    <t>rhodocybe tronqué</t>
  </si>
  <si>
    <t>Lulesia</t>
  </si>
  <si>
    <t>Rhodophana</t>
  </si>
  <si>
    <t>cortinaires</t>
  </si>
  <si>
    <t>Cortinarius anomalus</t>
  </si>
  <si>
    <t>Cortinaire irrégulier</t>
  </si>
  <si>
    <t>Cortinarius amoenolens</t>
  </si>
  <si>
    <t>Cortinarius armillatus</t>
  </si>
  <si>
    <t>Cortinaire armille</t>
  </si>
  <si>
    <t>Cortinarius bolaris</t>
  </si>
  <si>
    <t>Cortinaire à squames rouges</t>
  </si>
  <si>
    <t>Cortinarius brunneus</t>
  </si>
  <si>
    <t>Cortinaire brun</t>
  </si>
  <si>
    <t>Cortinarius bulliardii</t>
  </si>
  <si>
    <t>Cortinaire de Bulliard</t>
  </si>
  <si>
    <t>Cortinarius cinnamomeoluteus</t>
  </si>
  <si>
    <t>Cortinaire jaune canelle</t>
  </si>
  <si>
    <t>Cortinarius cinnamomeus</t>
  </si>
  <si>
    <t>Cortinaire à lames cannelle</t>
  </si>
  <si>
    <t>Cortinarius collinitus</t>
  </si>
  <si>
    <t>Cortinaire gluant</t>
  </si>
  <si>
    <t>Cortinarius claricolor</t>
  </si>
  <si>
    <t>Cortinarius crassus</t>
  </si>
  <si>
    <t>Cortinaire à chapeau sec</t>
  </si>
  <si>
    <t>Cortinarius cupreorufus</t>
  </si>
  <si>
    <t>Cortinaire cuivre</t>
  </si>
  <si>
    <t>Cortinarius decipiens</t>
  </si>
  <si>
    <t>Cortinaire trompeur</t>
  </si>
  <si>
    <t>Cortinarius delibutus</t>
  </si>
  <si>
    <t>Cortinaire glutineux</t>
  </si>
  <si>
    <t>Cortinarius dibaphus</t>
  </si>
  <si>
    <t>Cortinaire à deux couleurs</t>
  </si>
  <si>
    <t>Cortinarius duracinus</t>
  </si>
  <si>
    <t>Cortinaire à pied dur</t>
  </si>
  <si>
    <t>Cortinarius elegantissimus</t>
  </si>
  <si>
    <t>Cortinaire très élégant</t>
  </si>
  <si>
    <t>Cortinarius evernius</t>
  </si>
  <si>
    <t>Cortinaire châtain</t>
  </si>
  <si>
    <t>Cortinarius flexipes var. flabellus</t>
  </si>
  <si>
    <t>Cortinaire pailleté</t>
  </si>
  <si>
    <t>Cortinarius fulmineus</t>
  </si>
  <si>
    <t>Cortinaire éclatant</t>
  </si>
  <si>
    <t>Cortinarius glaucopus</t>
  </si>
  <si>
    <t>Cortinaire à pied glauque</t>
  </si>
  <si>
    <t>Cortinarius hinnuleus</t>
  </si>
  <si>
    <t>Cortinaire couleur de faon</t>
  </si>
  <si>
    <t>Cortinarius humicola</t>
  </si>
  <si>
    <t>Cortinaire humicole</t>
  </si>
  <si>
    <t>Cortinarius infractus</t>
  </si>
  <si>
    <t>Cortinaire à marge brisée</t>
  </si>
  <si>
    <t>Cortinarius laniger</t>
  </si>
  <si>
    <t>Cortinaire à pied laineux</t>
  </si>
  <si>
    <t>Cortinarius largus</t>
  </si>
  <si>
    <t>Cortinaire large</t>
  </si>
  <si>
    <t>Cortinarius lividoviolaceus</t>
  </si>
  <si>
    <t>Cortinaire gris violet</t>
  </si>
  <si>
    <t>Cortinarius limonius</t>
  </si>
  <si>
    <t>Cortinaire citron</t>
  </si>
  <si>
    <t>Cortinarius malicorius</t>
  </si>
  <si>
    <t>Cortinaire à chair olive</t>
  </si>
  <si>
    <t>Cortinarius melanotus</t>
  </si>
  <si>
    <t>Cortinaire à squames brunes</t>
  </si>
  <si>
    <t>Cortinarius mucosus</t>
  </si>
  <si>
    <t>Cortinaire muqueux</t>
  </si>
  <si>
    <t>Cortinarius nemorensis</t>
  </si>
  <si>
    <t>Cortinaire terreux des feuillus</t>
  </si>
  <si>
    <t>Cortinarius ochroleucus</t>
  </si>
  <si>
    <t>Cortinaire ocre blanc</t>
  </si>
  <si>
    <t>Cortinarius ochropallidus</t>
  </si>
  <si>
    <t>Cortinaire à talon</t>
  </si>
  <si>
    <t>Cortinarius praestans</t>
  </si>
  <si>
    <t>Cortinaire remarquable</t>
  </si>
  <si>
    <t>Cortinarius purpurascens</t>
  </si>
  <si>
    <t>Cortinaire purpurescent</t>
  </si>
  <si>
    <t>Cortinarius rufoolivaceus</t>
  </si>
  <si>
    <t>Cortinaire roux olivace</t>
  </si>
  <si>
    <t>Cortinarius sanguineus</t>
  </si>
  <si>
    <t>Cortinaire sanguin</t>
  </si>
  <si>
    <t>Cortinarius scutulatus</t>
  </si>
  <si>
    <t>Cortinaire à mailles</t>
  </si>
  <si>
    <t>Cortinarius semisanguineus</t>
  </si>
  <si>
    <t>Cortinaire semi-sanguin</t>
  </si>
  <si>
    <t>Cortinarius speciosissimus</t>
  </si>
  <si>
    <t>Cortinaire très joli</t>
  </si>
  <si>
    <t>Cortinarius stillatitius</t>
  </si>
  <si>
    <t>Cortinaire dégouttant</t>
  </si>
  <si>
    <t>Cortinaire jaune olivace</t>
  </si>
  <si>
    <t>Cortinarius subtortus</t>
  </si>
  <si>
    <t>Cortinarius torvus</t>
  </si>
  <si>
    <t>Cortinaire à chaussette</t>
  </si>
  <si>
    <t>Cortinarius traganus</t>
  </si>
  <si>
    <t>Cortinaire à odeur de poire</t>
  </si>
  <si>
    <t xml:space="preserve">Cortinarius trivialis </t>
  </si>
  <si>
    <t>Cortinaire triomphant</t>
  </si>
  <si>
    <t>Cortinarius triumphans</t>
  </si>
  <si>
    <t>Cortinarius olidus</t>
  </si>
  <si>
    <t>Cortinaire puant</t>
  </si>
  <si>
    <t>Cortinarius orellanus</t>
  </si>
  <si>
    <t>Cortinaire couleur de Rocou</t>
  </si>
  <si>
    <t>Cortinarius percomis</t>
  </si>
  <si>
    <t>Cortinaire très aimable</t>
  </si>
  <si>
    <t>Cortinarius phoeniceus</t>
  </si>
  <si>
    <t>Cortinaire de Phénicie</t>
  </si>
  <si>
    <t>Cortinaire turmalis</t>
  </si>
  <si>
    <t>Cortinarius turmalis</t>
  </si>
  <si>
    <t xml:space="preserve">Cortinarius varius </t>
  </si>
  <si>
    <t>Cortinarius variecolor</t>
  </si>
  <si>
    <t>Cortinaire à odeur terreuse</t>
  </si>
  <si>
    <t>Cortinarius callisteus</t>
  </si>
  <si>
    <t>Cortinaire à odeur de pressing</t>
  </si>
  <si>
    <t>Cortinarius caperatus</t>
  </si>
  <si>
    <t>Pholiote ridée</t>
  </si>
  <si>
    <t>Cortinarius causticus</t>
  </si>
  <si>
    <t>Cortinaire amer</t>
  </si>
  <si>
    <t>Cortinaire variable</t>
  </si>
  <si>
    <t>Cortinarius cinnabarinus</t>
  </si>
  <si>
    <t>Cortinaire rouge cinabre</t>
  </si>
  <si>
    <t>Cortinaire violet</t>
  </si>
  <si>
    <t>Cortinarius xanthophyllus</t>
  </si>
  <si>
    <t>Cortinaire à lames jaunes</t>
  </si>
  <si>
    <t>Leucortinarius bulbiger</t>
  </si>
  <si>
    <t>Leucocortinaire bulbeux</t>
  </si>
  <si>
    <t>Rozites caperatus</t>
  </si>
  <si>
    <t>myxacium</t>
  </si>
  <si>
    <t>Cortinarius eliator</t>
  </si>
  <si>
    <t>Cortinaire élevé</t>
  </si>
  <si>
    <t xml:space="preserve">Cortinaire trivial </t>
  </si>
  <si>
    <t xml:space="preserve">Cortinarius infractus var. olivellus </t>
  </si>
  <si>
    <t>Cortinarius herculeus</t>
  </si>
  <si>
    <t>Cortinaire herculéen</t>
  </si>
  <si>
    <t>bulbopodium</t>
  </si>
  <si>
    <t>Cortinarius subpurpurascens</t>
  </si>
  <si>
    <t>léprocybes</t>
  </si>
  <si>
    <t>dermocybes</t>
  </si>
  <si>
    <t>Cortinarius uliginosus</t>
  </si>
  <si>
    <t>Cortinaire des marais</t>
  </si>
  <si>
    <t>télamonias</t>
  </si>
  <si>
    <t>Cortinarius camphoratus</t>
  </si>
  <si>
    <t>Cortinaire camphré</t>
  </si>
  <si>
    <t>Cortinarius alboviolaceus</t>
  </si>
  <si>
    <t>Cortinaire blanc et violet</t>
  </si>
  <si>
    <t>Cortinarius paleaceus</t>
  </si>
  <si>
    <t>Cortinarius flexipes</t>
  </si>
  <si>
    <t>Cortinaire tortueux</t>
  </si>
  <si>
    <t>Cortinarius vernus</t>
  </si>
  <si>
    <t>Cortinaire à pied rosâtre</t>
  </si>
  <si>
    <t>phlegmacium</t>
  </si>
  <si>
    <t>cystodermes</t>
  </si>
  <si>
    <t>Cystoderma</t>
  </si>
  <si>
    <t>Cystodermella</t>
  </si>
  <si>
    <t>Gomphidius</t>
  </si>
  <si>
    <t>Russula</t>
  </si>
  <si>
    <t>Cystoderma amianthinum</t>
  </si>
  <si>
    <t>Cystoderme furfuracé</t>
  </si>
  <si>
    <t>Cystoderma jasonis</t>
  </si>
  <si>
    <t>Cystoderme à spores allongées</t>
  </si>
  <si>
    <t>Cystoderma carcharias</t>
  </si>
  <si>
    <t>Cystoderme dents-de-requin</t>
  </si>
  <si>
    <t>Cystodermella cinnabarina</t>
  </si>
  <si>
    <t>Cystoderme rouge cinnabre</t>
  </si>
  <si>
    <t>Cystodermella granulosa</t>
  </si>
  <si>
    <t>Cystoderme granuleux</t>
  </si>
  <si>
    <t>entolomes</t>
  </si>
  <si>
    <t>Entolome ocellé</t>
  </si>
  <si>
    <t>Entoloma cetratum</t>
  </si>
  <si>
    <t>Entoloma chalybaeum</t>
  </si>
  <si>
    <t>Entolome bleu acier</t>
  </si>
  <si>
    <t>Entoloma clypeatum</t>
  </si>
  <si>
    <t>Entolome en bouclier</t>
  </si>
  <si>
    <t>Entoloma corvinum</t>
  </si>
  <si>
    <t>Entolome couleur de corbeau</t>
  </si>
  <si>
    <t>Entoloma hirtipes</t>
  </si>
  <si>
    <t>Entolome à pied hérissé</t>
  </si>
  <si>
    <t>Entoloma incanum</t>
  </si>
  <si>
    <t>Entolome à pied vert</t>
  </si>
  <si>
    <t>Entoloma lividoalbum</t>
  </si>
  <si>
    <t>Entolome blanc livide</t>
  </si>
  <si>
    <t>Entoloma nitidum</t>
  </si>
  <si>
    <t>Entolome brillant</t>
  </si>
  <si>
    <t>Entoloma porphyrophaeum</t>
  </si>
  <si>
    <t>Entolome porphyre</t>
  </si>
  <si>
    <t>Entoloma rhodopolium</t>
  </si>
  <si>
    <t>Entolome rose-gris</t>
  </si>
  <si>
    <t>Entoloma sericatum</t>
  </si>
  <si>
    <t>Entolome des saules</t>
  </si>
  <si>
    <t>Entoloma sericeum</t>
  </si>
  <si>
    <t>Entolome soyeux</t>
  </si>
  <si>
    <t>Entoloma serrulatum</t>
  </si>
  <si>
    <t>Entolome à arête serrulée</t>
  </si>
  <si>
    <t>Entolome livide</t>
  </si>
  <si>
    <t>Entoloma sinuatum</t>
  </si>
  <si>
    <t>Entoloma undatum</t>
  </si>
  <si>
    <t>Entolome ondoyeux</t>
  </si>
  <si>
    <t>Entoloma vernum</t>
  </si>
  <si>
    <t>Entolome printanier</t>
  </si>
  <si>
    <t>Entoloma lividum</t>
  </si>
  <si>
    <t>Entoloma sepium</t>
  </si>
  <si>
    <t>Entolome des haies</t>
  </si>
  <si>
    <t>Entoloma nidorosum</t>
  </si>
  <si>
    <t>Entolome nitreux</t>
  </si>
  <si>
    <t>Entoloma kuehnerianum</t>
  </si>
  <si>
    <t>Entolome de Kuehner</t>
  </si>
  <si>
    <t>Entoloma plebejum</t>
  </si>
  <si>
    <t>Entolome de mai</t>
  </si>
  <si>
    <t>Entoloma politum</t>
  </si>
  <si>
    <t>Entolome poli</t>
  </si>
  <si>
    <t>galères</t>
  </si>
  <si>
    <t>Galerina marginata</t>
  </si>
  <si>
    <t>Galère marginée</t>
  </si>
  <si>
    <t>Kuehneromyces mutabilis</t>
  </si>
  <si>
    <t>Pholiote changeante</t>
  </si>
  <si>
    <t>Galerina camerina</t>
  </si>
  <si>
    <t>Galère à pied noir</t>
  </si>
  <si>
    <t>Galère lisse</t>
  </si>
  <si>
    <t>Galerina graminea</t>
  </si>
  <si>
    <t>Galerina laevis</t>
  </si>
  <si>
    <t>Galerina jaapii</t>
  </si>
  <si>
    <t>Galère de Jaap</t>
  </si>
  <si>
    <t>Galerina</t>
  </si>
  <si>
    <t>Galerina paludosa</t>
  </si>
  <si>
    <t>Galère des marais</t>
  </si>
  <si>
    <t>Conocybe pubescens</t>
  </si>
  <si>
    <t>Conocybe pubescent</t>
  </si>
  <si>
    <t>Conocybe à pied blanc</t>
  </si>
  <si>
    <t>Conocybe albipes</t>
  </si>
  <si>
    <t>Conocybe lactea</t>
  </si>
  <si>
    <t>Conocybe intrusa</t>
  </si>
  <si>
    <t>Conocybe déconcertant</t>
  </si>
  <si>
    <t>Pholiotina  aporos</t>
  </si>
  <si>
    <t>Conocybe printanier</t>
  </si>
  <si>
    <t>Pholiotina</t>
  </si>
  <si>
    <t>Pholiotina  arrhenii</t>
  </si>
  <si>
    <t>Conocybe annelé</t>
  </si>
  <si>
    <t>Pholiotina pygmaeoaffinis</t>
  </si>
  <si>
    <t>Conocybe de Fries</t>
  </si>
  <si>
    <t>Bolbitie jaune d'œuf</t>
  </si>
  <si>
    <t>Bolbitius titubans</t>
  </si>
  <si>
    <t>Bolbitius</t>
  </si>
  <si>
    <t>Bolbitius vitellinus</t>
  </si>
  <si>
    <t>Bolbitius variicolor</t>
  </si>
  <si>
    <t>Bolbitie olivacée</t>
  </si>
  <si>
    <t>Phaeocollybia lugubris</t>
  </si>
  <si>
    <t>Phaeocollybie lugubre</t>
  </si>
  <si>
    <t>Phaeocollybia christinae</t>
  </si>
  <si>
    <t>Phaeocollybie couleur de brique</t>
  </si>
  <si>
    <t>Phaeocollybia jennyae</t>
  </si>
  <si>
    <t>Phaeocollybie diadème</t>
  </si>
  <si>
    <t>Phaeocollybia festiva</t>
  </si>
  <si>
    <t>Phaeocollybie olivâtre</t>
  </si>
  <si>
    <t>Simocybe centunculus</t>
  </si>
  <si>
    <t>Simocybe olivâtre</t>
  </si>
  <si>
    <t>Simocybe</t>
  </si>
  <si>
    <t>Gomphidius glutinosus</t>
  </si>
  <si>
    <t>Gomphide glutineux</t>
  </si>
  <si>
    <t>Gomphidius roseus</t>
  </si>
  <si>
    <t>Gomphide rose</t>
  </si>
  <si>
    <t>Chroogomphus rutilus</t>
  </si>
  <si>
    <t>Gomphide visqueux</t>
  </si>
  <si>
    <t>Chroogomphus</t>
  </si>
  <si>
    <t>Chroogomphus fulmineus</t>
  </si>
  <si>
    <t>Gomphide fulminant</t>
  </si>
  <si>
    <t>Gymnopilus spectabilis</t>
  </si>
  <si>
    <t>Gymnopile remarquable</t>
  </si>
  <si>
    <t>Gymnopilus penetrans</t>
  </si>
  <si>
    <t>Gymnopile pénétrant</t>
  </si>
  <si>
    <t>Gymnopilus liquiritiae</t>
  </si>
  <si>
    <t>Gymnopile à chair jaune</t>
  </si>
  <si>
    <t>Gymnopilus picreus</t>
  </si>
  <si>
    <t>Gymnopile amer</t>
  </si>
  <si>
    <t>Gymnopilus</t>
  </si>
  <si>
    <t>Entoloma</t>
  </si>
  <si>
    <t>Hebelomes</t>
  </si>
  <si>
    <t>Hebeloma</t>
  </si>
  <si>
    <t>Hebeloma crustuliniforme</t>
  </si>
  <si>
    <t>Hébélome échaudé</t>
  </si>
  <si>
    <t>Hebeloma eburneum</t>
  </si>
  <si>
    <t>Hébélome ivoirin</t>
  </si>
  <si>
    <t>Tante à Nanon</t>
  </si>
  <si>
    <t>Hebeloma laterinum</t>
  </si>
  <si>
    <t>Hébélome cacaoté</t>
  </si>
  <si>
    <t>Hebeloma mesophaeum</t>
  </si>
  <si>
    <t>Hébélome à centre sombre</t>
  </si>
  <si>
    <t>Hebeloma radicosum</t>
  </si>
  <si>
    <t>Hébélome radicant</t>
  </si>
  <si>
    <t>Hebeloma sacchariolens</t>
  </si>
  <si>
    <t>Hébélome à odeur sucrée</t>
  </si>
  <si>
    <t>Hebeloma sinapizans</t>
  </si>
  <si>
    <t>Hebeloma vaccinum</t>
  </si>
  <si>
    <t>Hébélome couleur de vache</t>
  </si>
  <si>
    <t>Hebeloma velutipes</t>
  </si>
  <si>
    <t>Hébélome à pied velouté</t>
  </si>
  <si>
    <t>Hebeloma edurum</t>
  </si>
  <si>
    <t>hygrophores</t>
  </si>
  <si>
    <t>hygrophorus</t>
  </si>
  <si>
    <t>Hygrophorus agathosmus</t>
  </si>
  <si>
    <t>Hygrophore à odeur agréable</t>
  </si>
  <si>
    <t>Hygrophorus arbustivus</t>
  </si>
  <si>
    <t>Hygrophore des arbustes</t>
  </si>
  <si>
    <t>Hygrophorus capreolarius</t>
  </si>
  <si>
    <t>Hygrophorus chrysodon</t>
  </si>
  <si>
    <t>Hygrophore à dents jaunes</t>
  </si>
  <si>
    <t>Hygrophre des chevreuils</t>
  </si>
  <si>
    <t>Hygrophorus cossus</t>
  </si>
  <si>
    <t>Hygrophorus eburneus</t>
  </si>
  <si>
    <t>Hygrophore blanc d'ivoire</t>
  </si>
  <si>
    <t>Hygrophorus fagi</t>
  </si>
  <si>
    <t>Hygrophore du hêtre</t>
  </si>
  <si>
    <t>Hygrophorus hypothejus</t>
  </si>
  <si>
    <t>Hygrophore à lames jaune soufre</t>
  </si>
  <si>
    <t>Hygrophorus latitabundus</t>
  </si>
  <si>
    <t>Hygrophore limace</t>
  </si>
  <si>
    <t>Hygrophorus marzuolus</t>
  </si>
  <si>
    <t>Hyrophore de mars</t>
  </si>
  <si>
    <t>Hygrophorus nemoreus</t>
  </si>
  <si>
    <t>Hygrophore des bois</t>
  </si>
  <si>
    <t>Hygrophorus penarioides</t>
  </si>
  <si>
    <t>Hygrophore de l'office</t>
  </si>
  <si>
    <t>Hygrophore bicolore</t>
  </si>
  <si>
    <t>Hygrophorus pudorinus</t>
  </si>
  <si>
    <t>Hygrophore pudibond</t>
  </si>
  <si>
    <t>Hygrophorus pustulatus</t>
  </si>
  <si>
    <t>Hygrophore pustuleux</t>
  </si>
  <si>
    <t>Hygrophore russule</t>
  </si>
  <si>
    <t>vinassier</t>
  </si>
  <si>
    <t>Hygrophorus russula</t>
  </si>
  <si>
    <t>Porpolomopsis calyptriformis</t>
  </si>
  <si>
    <t>Hygrocybe en capuchon</t>
  </si>
  <si>
    <t>Hygrocybe chlorophana</t>
  </si>
  <si>
    <t>Hygrocybe jaune soufre</t>
  </si>
  <si>
    <t>Hygrocybe coccinea</t>
  </si>
  <si>
    <t>Hygrocybe cochenille</t>
  </si>
  <si>
    <t>Hygrocybe conica</t>
  </si>
  <si>
    <t>Hygrocybe conique</t>
  </si>
  <si>
    <t>Cuphophyllus fornicatus</t>
  </si>
  <si>
    <t>Hygrocybe à pied cintré</t>
  </si>
  <si>
    <t>Neohygrocybe ingrata</t>
  </si>
  <si>
    <t>Hygrocybe à odeur désagréable</t>
  </si>
  <si>
    <t>Hygrocybe konradii</t>
  </si>
  <si>
    <t>Hygrocybe de Konrad</t>
  </si>
  <si>
    <t>Cuphophyllus pratensis</t>
  </si>
  <si>
    <t>Hygrocybe pseudoconica</t>
  </si>
  <si>
    <t>Hygrocybe noircissant</t>
  </si>
  <si>
    <t>Gliophorus psittacina</t>
  </si>
  <si>
    <t>Hygrocybe perroquet</t>
  </si>
  <si>
    <t>Hygrocybe punicea</t>
  </si>
  <si>
    <t>Hygrocybe ponceau</t>
  </si>
  <si>
    <t>Hygrocybe quieta</t>
  </si>
  <si>
    <t>Hygrocybe tranquille</t>
  </si>
  <si>
    <t>Hygrocybe reidii</t>
  </si>
  <si>
    <t>Hygrocybe de Reid</t>
  </si>
  <si>
    <t>Hygrocybe spadicea</t>
  </si>
  <si>
    <t>Cuphophyllus virgineus</t>
  </si>
  <si>
    <t>Hygrophore blanc de neige</t>
  </si>
  <si>
    <t>Cuphophyllus</t>
  </si>
  <si>
    <t>Neohygrocybe</t>
  </si>
  <si>
    <t>Hygrocybe</t>
  </si>
  <si>
    <t>Gliophorus</t>
  </si>
  <si>
    <t>Porpolomopsis</t>
  </si>
  <si>
    <t>Hygrophorus lindtneri</t>
  </si>
  <si>
    <t>Hygrophore de Lindtner</t>
  </si>
  <si>
    <t>Hygrophorus dichrous</t>
  </si>
  <si>
    <t>Hygrophorus glutinifer</t>
  </si>
  <si>
    <t>Hygrophorus  persoonii</t>
  </si>
  <si>
    <t>Hygrophore à pied visqueux</t>
  </si>
  <si>
    <t>Hygrocybe glutinipes</t>
  </si>
  <si>
    <t>hypholomes</t>
  </si>
  <si>
    <t>Hypholoma fasciculare</t>
  </si>
  <si>
    <t>Hypholome en touffes</t>
  </si>
  <si>
    <t>Hypholoma capnoides</t>
  </si>
  <si>
    <t>Hypholome à lames enfumées</t>
  </si>
  <si>
    <t>Hypholoma lateritium</t>
  </si>
  <si>
    <t>Hypholome couleur de brique</t>
  </si>
  <si>
    <t>hypholoma</t>
  </si>
  <si>
    <t>Hypholoma marginatum</t>
  </si>
  <si>
    <t>Hypholome marginé</t>
  </si>
  <si>
    <t>Hypholoma myosotis</t>
  </si>
  <si>
    <t>Hypholome myosotis</t>
  </si>
  <si>
    <t>Hypholoma radicosum</t>
  </si>
  <si>
    <t>Hypholome radicant</t>
  </si>
  <si>
    <t>Hypholome à long pied</t>
  </si>
  <si>
    <t>Hypholoma elongatum</t>
  </si>
  <si>
    <t>inocybes</t>
  </si>
  <si>
    <t>Inocybe calamistrata</t>
  </si>
  <si>
    <t>Inocybe à base vert sombre</t>
  </si>
  <si>
    <t>Inocybe asterospora</t>
  </si>
  <si>
    <t>Inocybe à spores étoilées</t>
  </si>
  <si>
    <t>Inocybe fraudans</t>
  </si>
  <si>
    <t>Inocybe fastigiata</t>
  </si>
  <si>
    <t>Inocybe fastigié</t>
  </si>
  <si>
    <t>Inocybe fuscidula</t>
  </si>
  <si>
    <t>Inocybe brunâtre</t>
  </si>
  <si>
    <t>Inocybe geophylla</t>
  </si>
  <si>
    <t>Inocybe à lames terreuses</t>
  </si>
  <si>
    <t>Inocybe geophylla var. lilacina</t>
  </si>
  <si>
    <t>Inocybe à lames terreuses var lilacine</t>
  </si>
  <si>
    <t>Inocybe geophylla var. violacea</t>
  </si>
  <si>
    <t>Inocybe à lames terreuses var violacée</t>
  </si>
  <si>
    <t>Inocybe lanuginosa</t>
  </si>
  <si>
    <t>Inocybe laineux</t>
  </si>
  <si>
    <t>Inocybe pudica</t>
  </si>
  <si>
    <t>Inocybe pudique</t>
  </si>
  <si>
    <t>Inocybe terrigena</t>
  </si>
  <si>
    <t>Inocybe à odeur terreuse</t>
  </si>
  <si>
    <t>Inocybe umbrina</t>
  </si>
  <si>
    <t>Inocybe brun d'ombre</t>
  </si>
  <si>
    <t>Inocybe</t>
  </si>
  <si>
    <t>Kuehneromyces</t>
  </si>
  <si>
    <t xml:space="preserve"> Inocybe euviolacea</t>
  </si>
  <si>
    <t>Inocybe pisciodora</t>
  </si>
  <si>
    <t>Inosperma pisciodorum</t>
  </si>
  <si>
    <t>Inocybe à odeur de poisson</t>
  </si>
  <si>
    <t>Mallocybe terrigena</t>
  </si>
  <si>
    <t>Inocybe brun violet</t>
  </si>
  <si>
    <t>Inocybe cincinnata</t>
  </si>
  <si>
    <t>Inocybe phaeocomis</t>
  </si>
  <si>
    <t>Inocybe à odeur de benjoin)</t>
  </si>
  <si>
    <t>Inocybe couleur de cerf</t>
  </si>
  <si>
    <t>Inocybe bongardii</t>
  </si>
  <si>
    <t>Inosperma bongardii</t>
  </si>
  <si>
    <t>Inosperma cervicolor</t>
  </si>
  <si>
    <t>Inocybe cervicolor</t>
  </si>
  <si>
    <t>Inocybe à odeur de poire</t>
  </si>
  <si>
    <t>Inocybe incarnata</t>
  </si>
  <si>
    <t>Inocybe  pyriodora</t>
  </si>
  <si>
    <t>Inocybe  pyriodora var. incarnata</t>
  </si>
  <si>
    <t>Inocybe  godeyi</t>
  </si>
  <si>
    <t>Inocybe de Godey</t>
  </si>
  <si>
    <t>Inocybe patouillardii</t>
  </si>
  <si>
    <t>Inocybe de patouillard</t>
  </si>
  <si>
    <t>Laccaria amethystina</t>
  </si>
  <si>
    <t>Laccaire améthyste</t>
  </si>
  <si>
    <t>Laccaria laccata</t>
  </si>
  <si>
    <t>Laccaire laqué</t>
  </si>
  <si>
    <t>Laccaria proxima</t>
  </si>
  <si>
    <t>Laccaire proxima</t>
  </si>
  <si>
    <t>Laccaria bicolor</t>
  </si>
  <si>
    <t>Laccaire bicolore</t>
  </si>
  <si>
    <t>Laccaria tortilis</t>
  </si>
  <si>
    <t>Laccaire tortueux</t>
  </si>
  <si>
    <t>Laccaria</t>
  </si>
  <si>
    <t>Mousseron des bois</t>
  </si>
  <si>
    <t xml:space="preserve">Laccaria laccata var. moelleri </t>
  </si>
  <si>
    <t>Laccaire de Moeller</t>
  </si>
  <si>
    <t>lait grisonnant à l'air</t>
  </si>
  <si>
    <t>lit acqueux, transparent</t>
  </si>
  <si>
    <t>Lactarius flavidus</t>
  </si>
  <si>
    <t>Lactaire jaunâtre</t>
  </si>
  <si>
    <t>Lactaire humide</t>
  </si>
  <si>
    <t>Lactarius luridus</t>
  </si>
  <si>
    <t>Lactaire blafard</t>
  </si>
  <si>
    <t>Lactarius uvidus</t>
  </si>
  <si>
    <t>Lactarius</t>
  </si>
  <si>
    <t>Lactaire délicieux</t>
  </si>
  <si>
    <t>Lactarius deliciosus</t>
  </si>
  <si>
    <t>Lactarius deterrimus</t>
  </si>
  <si>
    <t>Lactaire de l'épicéa</t>
  </si>
  <si>
    <t>Lactarius quieticolor</t>
  </si>
  <si>
    <t>Lactaire orangé gris</t>
  </si>
  <si>
    <t>Lactarius salmonicolor</t>
  </si>
  <si>
    <t>Lactaire du sapin</t>
  </si>
  <si>
    <t>Lactaire semi-sanguin</t>
  </si>
  <si>
    <t>Lactarius semisanguifluus</t>
  </si>
  <si>
    <t>Lactarius glyciosmus</t>
  </si>
  <si>
    <t>Lactaire à odeur de noix de coco</t>
  </si>
  <si>
    <t>Lactarius helvus</t>
  </si>
  <si>
    <t>Lactaire à odeur de céleri</t>
  </si>
  <si>
    <t>Lactarius albocarneus</t>
  </si>
  <si>
    <t>Lactaire glutineux</t>
  </si>
  <si>
    <t>Lactaire muqueux</t>
  </si>
  <si>
    <t>Lactarius blennius</t>
  </si>
  <si>
    <t>Lactarius fluens</t>
  </si>
  <si>
    <t>Lactaire pisse-lait</t>
  </si>
  <si>
    <t>Lactarius necator</t>
  </si>
  <si>
    <t>Lactaire plombé</t>
  </si>
  <si>
    <t>Lactarius vietus</t>
  </si>
  <si>
    <t>Lactaire fané</t>
  </si>
  <si>
    <t>lepiota</t>
  </si>
  <si>
    <t>Chlorophyllum rhacodes</t>
  </si>
  <si>
    <t>Lépiote déguenillée</t>
  </si>
  <si>
    <t>Chlorophyllum brunneum</t>
  </si>
  <si>
    <t>Lépiote des jardins</t>
  </si>
  <si>
    <t>Macrolepiota excoriata</t>
  </si>
  <si>
    <t>Lépiote excoriée</t>
  </si>
  <si>
    <t>Macrolepiota fuliginosa</t>
  </si>
  <si>
    <t>Lépiote fuligineuse</t>
  </si>
  <si>
    <t>Lépiote mamelonnée</t>
  </si>
  <si>
    <t>Macrolepiota mastoidea</t>
  </si>
  <si>
    <t>Macrolepiota procera</t>
  </si>
  <si>
    <t>Coulemelle</t>
  </si>
  <si>
    <t>Macrolepiota konradii</t>
  </si>
  <si>
    <t>Lépiote étoilée</t>
  </si>
  <si>
    <t>Lepiota castanea</t>
  </si>
  <si>
    <t>Lépiote châtin</t>
  </si>
  <si>
    <t>Lepiota felina</t>
  </si>
  <si>
    <t>Lépiote féline</t>
  </si>
  <si>
    <t>Lepiota magnispora</t>
  </si>
  <si>
    <t>Lépiote à voile jaune</t>
  </si>
  <si>
    <t>Lepiota sublaevigata</t>
  </si>
  <si>
    <t>Lépiote presque lisse</t>
  </si>
  <si>
    <t>Lepiota oreadiformis</t>
  </si>
  <si>
    <t>Lépiote des prés</t>
  </si>
  <si>
    <t>Lépiote crêtée</t>
  </si>
  <si>
    <t>Lepiota cristata</t>
  </si>
  <si>
    <t>Lepiota subincarnata</t>
  </si>
  <si>
    <t>Lépiote de Josserand</t>
  </si>
  <si>
    <t>Lepiota clypeolaria</t>
  </si>
  <si>
    <t>Lépiote en bouclier</t>
  </si>
  <si>
    <t>Lepiota ochraceosulfurescens</t>
  </si>
  <si>
    <t>Lépiote jaunissante</t>
  </si>
  <si>
    <t>Lepiota ignivolvata</t>
  </si>
  <si>
    <t>Lépiote à base couleur de feu</t>
  </si>
  <si>
    <t>Lepiota josserandii</t>
  </si>
  <si>
    <t>Lepiota brunneoincarnata</t>
  </si>
  <si>
    <t>Lépiote brun rose</t>
  </si>
  <si>
    <t>Lepiota pratensis</t>
  </si>
  <si>
    <t>Marasme des Oréades</t>
  </si>
  <si>
    <t>Marasmius oreades</t>
  </si>
  <si>
    <t>Lépiote demi-nue</t>
  </si>
  <si>
    <t>Cystolepiota bucknalii</t>
  </si>
  <si>
    <t>Lépiote soufrée</t>
  </si>
  <si>
    <t>Cystolepiota pulverulenta</t>
  </si>
  <si>
    <t>Lépiote pulvérulente</t>
  </si>
  <si>
    <t>Leucoagaricus badhamii</t>
  </si>
  <si>
    <t>Lépiote de Badham</t>
  </si>
  <si>
    <t>Leucoagaricus leucothites</t>
  </si>
  <si>
    <t>Lépiote pudique</t>
  </si>
  <si>
    <t>Leucoagaricus cinerascens</t>
  </si>
  <si>
    <t>Lépiote cendrée</t>
  </si>
  <si>
    <t>Lépiote radicante</t>
  </si>
  <si>
    <t>Leucoagaricus barssii</t>
  </si>
  <si>
    <t>Leucoagaricus macrorhizus</t>
  </si>
  <si>
    <t>Echinoderma asperum</t>
  </si>
  <si>
    <t>Lépiote à lames fourchues</t>
  </si>
  <si>
    <t>Chamaemyces fracidus</t>
  </si>
  <si>
    <t>Cystolepiota seminuda</t>
  </si>
  <si>
    <t>Cystolepiota</t>
  </si>
  <si>
    <t>Leucoagaricus</t>
  </si>
  <si>
    <t>Chamaemyces</t>
  </si>
  <si>
    <t xml:space="preserve">Echinoderma </t>
  </si>
  <si>
    <t>Chevalier bagué,</t>
  </si>
  <si>
    <t>Lepistes</t>
  </si>
  <si>
    <t xml:space="preserve">leucopaxilles </t>
  </si>
  <si>
    <r>
      <t>limacelles</t>
    </r>
    <r>
      <rPr>
        <sz val="13"/>
        <color rgb="FF000000"/>
        <rFont val="Times New Roman"/>
        <family val="1"/>
      </rPr>
      <t> </t>
    </r>
  </si>
  <si>
    <t xml:space="preserve">lyophylles </t>
  </si>
  <si>
    <t>marasmes</t>
  </si>
  <si>
    <t>marasmius</t>
  </si>
  <si>
    <t>Mycetinis</t>
  </si>
  <si>
    <t>Marasmius bulliardii</t>
  </si>
  <si>
    <t>Marasme de Bulliard</t>
  </si>
  <si>
    <t>Marasmius cohaerens</t>
  </si>
  <si>
    <t>Marasme à pied corné</t>
  </si>
  <si>
    <t>Lyophyllum</t>
  </si>
  <si>
    <t>Leucopaxillus</t>
  </si>
  <si>
    <t>Leucopaxillus giganteus</t>
  </si>
  <si>
    <t>Leucopaxille géant</t>
  </si>
  <si>
    <t>Leucopaxillus paradoxus</t>
  </si>
  <si>
    <t>Leucopaxille à odeur de poulailler</t>
  </si>
  <si>
    <t>mélanoleuca</t>
  </si>
  <si>
    <t>melanoleuca</t>
  </si>
  <si>
    <t>Melanoleuca melaleuca</t>
  </si>
  <si>
    <t>Mélanoleuca noir et blanc</t>
  </si>
  <si>
    <t>Melanoleuca polioleuca</t>
  </si>
  <si>
    <t>Mélanoleuca à chair brune</t>
  </si>
  <si>
    <t>Mélanoleuca subalpina</t>
  </si>
  <si>
    <t>Mélanoleuca subalpin</t>
  </si>
  <si>
    <t>Melanoleuca grammopodia</t>
  </si>
  <si>
    <t>Mélanoleuca à pied strié</t>
  </si>
  <si>
    <t>Melanoleuca cognata</t>
  </si>
  <si>
    <t>Mélanoleuca reconnaissable</t>
  </si>
  <si>
    <t>Melanoleuca kuehneri</t>
  </si>
  <si>
    <t>Mélanoleuca de Kuhner</t>
  </si>
  <si>
    <t>Melanoleuca iris</t>
  </si>
  <si>
    <t>Mélanoleuca à odeur d'iris</t>
  </si>
  <si>
    <t>Melanoleuca exscissa l.s.</t>
  </si>
  <si>
    <t>Mélanoleuca argenté</t>
  </si>
  <si>
    <t>mycènes</t>
  </si>
  <si>
    <t>epipterygia</t>
  </si>
  <si>
    <t>galopus</t>
  </si>
  <si>
    <t xml:space="preserve">Mycena crocata </t>
  </si>
  <si>
    <t>Mycène aiguille</t>
  </si>
  <si>
    <t>Mycena acicula</t>
  </si>
  <si>
    <t>Mycène à lait blanc</t>
  </si>
  <si>
    <t>Mycène à pied rouge</t>
  </si>
  <si>
    <t>Mycena haematopus</t>
  </si>
  <si>
    <t>Mycena galopus</t>
  </si>
  <si>
    <t>Mycena aetites</t>
  </si>
  <si>
    <t>Mycène gris-brun</t>
  </si>
  <si>
    <t>alcalina</t>
  </si>
  <si>
    <t xml:space="preserve">aurantiomarginata </t>
  </si>
  <si>
    <t>pura</t>
  </si>
  <si>
    <t>galericulata</t>
  </si>
  <si>
    <t>Mycena galericulata</t>
  </si>
  <si>
    <t>Mycène en casque</t>
  </si>
  <si>
    <t>Mycena inclinata</t>
  </si>
  <si>
    <t>Mycène inclinée</t>
  </si>
  <si>
    <t>Mycena maculata</t>
  </si>
  <si>
    <t>Mycène tachetée</t>
  </si>
  <si>
    <t>Mycena polygramma</t>
  </si>
  <si>
    <t>Mycène à pied strié</t>
  </si>
  <si>
    <t>Mycena pura</t>
  </si>
  <si>
    <t>Mycène pure</t>
  </si>
  <si>
    <t>Mycena rosea</t>
  </si>
  <si>
    <t>Mycène rose</t>
  </si>
  <si>
    <t>Mycène gris-violet</t>
  </si>
  <si>
    <t>Mycena pelianthina</t>
  </si>
  <si>
    <t>Mycena auriantomarginata</t>
  </si>
  <si>
    <t>Mycène à arête orangée</t>
  </si>
  <si>
    <t>Mycena olivaceomarginata</t>
  </si>
  <si>
    <t>Mycène à arête olive</t>
  </si>
  <si>
    <t>Mycena rosella</t>
  </si>
  <si>
    <t>Mycène rosâtre</t>
  </si>
  <si>
    <t>Mycena rubromarginata</t>
  </si>
  <si>
    <t>Mycène à arêtes rouges</t>
  </si>
  <si>
    <t>Mycena arcangeliana</t>
  </si>
  <si>
    <t>Mycène olivâtre</t>
  </si>
  <si>
    <t>Mycena metata</t>
  </si>
  <si>
    <t>Mycène conique</t>
  </si>
  <si>
    <t>Mycena renati</t>
  </si>
  <si>
    <t>Mycène à pied jaune</t>
  </si>
  <si>
    <t>Mycène cespiteuse</t>
  </si>
  <si>
    <t>Mycena stipata</t>
  </si>
  <si>
    <t>Mycena amicta</t>
  </si>
  <si>
    <t>Mycène iris</t>
  </si>
  <si>
    <t>Mycena epipterygia</t>
  </si>
  <si>
    <t>Mycène des fougères</t>
  </si>
  <si>
    <t>Mycena flavoalba</t>
  </si>
  <si>
    <t>Mycène jaune pâle</t>
  </si>
  <si>
    <t>Mycena pseudopicta</t>
  </si>
  <si>
    <t>Mycène pseudopicta</t>
  </si>
  <si>
    <t>Mycena stylobates</t>
  </si>
  <si>
    <t>Mycène à socle</t>
  </si>
  <si>
    <t>Mycena vulgaris</t>
  </si>
  <si>
    <t>Mycène vulgaire</t>
  </si>
  <si>
    <t>Mycena zephirus</t>
  </si>
  <si>
    <t>Mycène zéphyr</t>
  </si>
  <si>
    <t>Mycène blanc de lait</t>
  </si>
  <si>
    <t>Hemimycena lactea</t>
  </si>
  <si>
    <t>Roridomyces roridus</t>
  </si>
  <si>
    <t>Mycène à pied gluant</t>
  </si>
  <si>
    <t>Mycena clavicularis</t>
  </si>
  <si>
    <t>Mycena epipterygia var. viscosa</t>
  </si>
  <si>
    <t>Mycène printanier</t>
  </si>
  <si>
    <t>Mycena abramsii</t>
  </si>
  <si>
    <t>Mycena meliigena</t>
  </si>
  <si>
    <t>Mycène corticole brune</t>
  </si>
  <si>
    <t>Mycena sanguinolenta</t>
  </si>
  <si>
    <t>Mycène sanguinolente</t>
  </si>
  <si>
    <t>Mycena alcalina</t>
  </si>
  <si>
    <t>Mycena capillaripes</t>
  </si>
  <si>
    <t>Mycène à pied grêle</t>
  </si>
  <si>
    <t xml:space="preserve">Mycena pura  f. lutea </t>
  </si>
  <si>
    <t>Lichenomphalia</t>
  </si>
  <si>
    <t>Lichenomphalia umbellifera</t>
  </si>
  <si>
    <t>Omphale lichénisée</t>
  </si>
  <si>
    <t>Omphale des bruyères</t>
  </si>
  <si>
    <t>Chrysomphalina chrysophilla </t>
  </si>
  <si>
    <t>Omphale à lames jaunes</t>
  </si>
  <si>
    <t>Rikenella fibula</t>
  </si>
  <si>
    <t>Omphale bibelot</t>
  </si>
  <si>
    <t>Rikenella swartzii</t>
  </si>
  <si>
    <t>Omphale de Swartz</t>
  </si>
  <si>
    <t>Myxomphalia maura</t>
  </si>
  <si>
    <t>Omphale des charbonnières</t>
  </si>
  <si>
    <t>Xeromphalia campanella</t>
  </si>
  <si>
    <t>Omphale clochette</t>
  </si>
  <si>
    <t>Omphale à disque rose</t>
  </si>
  <si>
    <t>Arrhenia discorosea</t>
  </si>
  <si>
    <t>Omphale obscure</t>
  </si>
  <si>
    <t>Arrhenia obscurata</t>
  </si>
  <si>
    <t>Omphalina obscurata</t>
  </si>
  <si>
    <t>Omphale vert-jaune</t>
  </si>
  <si>
    <t>Chrysomphalina grossula</t>
  </si>
  <si>
    <t>panéoles</t>
  </si>
  <si>
    <t>Panaeolus semiovatus</t>
  </si>
  <si>
    <t>Panéole coprophile</t>
  </si>
  <si>
    <t>Panéole à marge dentée</t>
  </si>
  <si>
    <t>Panaeolus sphinctrinus</t>
  </si>
  <si>
    <t>Panaeolus fimicola</t>
  </si>
  <si>
    <t>Panéole des pelouses</t>
  </si>
  <si>
    <t>Panéole des moissons</t>
  </si>
  <si>
    <t>Panaeolus guttulatus</t>
  </si>
  <si>
    <t>Panéole guttulée</t>
  </si>
  <si>
    <t>Panaeolus foenisecii</t>
  </si>
  <si>
    <t>Panaeolina foenisecii</t>
  </si>
  <si>
    <t>Panaeolus papilionaceus</t>
  </si>
  <si>
    <t>Panaeolus campanulatus</t>
  </si>
  <si>
    <t>Panaeolus</t>
  </si>
  <si>
    <t>Panaeolina</t>
  </si>
  <si>
    <t>paxilles</t>
  </si>
  <si>
    <t>Paxillus involutus</t>
  </si>
  <si>
    <t>Paxille enroulé</t>
  </si>
  <si>
    <t>Paxillus obscurisporus</t>
  </si>
  <si>
    <t>Paxille à spores sombres</t>
  </si>
  <si>
    <t>Paxillus</t>
  </si>
  <si>
    <t>Paxille rubicond</t>
  </si>
  <si>
    <t>Paxillus rubicundulus</t>
  </si>
  <si>
    <t>Tapinella</t>
  </si>
  <si>
    <t>Tapinella atrotomentosa</t>
  </si>
  <si>
    <t>Paxille à pied noir</t>
  </si>
  <si>
    <t>Tapinella panuoides</t>
  </si>
  <si>
    <t>Paxille faux panus</t>
  </si>
  <si>
    <t xml:space="preserve">Cyclocybe </t>
  </si>
  <si>
    <t>Hemipholiota populnea</t>
  </si>
  <si>
    <t>Pholiote destructrice</t>
  </si>
  <si>
    <t>Pholiota astragalina</t>
  </si>
  <si>
    <t>Pholiote rouge brique</t>
  </si>
  <si>
    <t>Pholiota adiposa</t>
  </si>
  <si>
    <t>Pholiote adipeuse</t>
  </si>
  <si>
    <t>Pholiota flamans</t>
  </si>
  <si>
    <t>Pholiote incandescente</t>
  </si>
  <si>
    <t>Pholiota graminis</t>
  </si>
  <si>
    <t>Pholiote des graminées</t>
  </si>
  <si>
    <t>Pholiota gummosa</t>
  </si>
  <si>
    <t>Pholiote gommeuse</t>
  </si>
  <si>
    <t>Pholiota jahnii</t>
  </si>
  <si>
    <t>Pholiote de Jahn</t>
  </si>
  <si>
    <t>Pholiota lenta</t>
  </si>
  <si>
    <t>Pholiote gluante</t>
  </si>
  <si>
    <t>Pholiota limonella</t>
  </si>
  <si>
    <t>Pholiote couleur citron</t>
  </si>
  <si>
    <t>Pholiota lucifera</t>
  </si>
  <si>
    <t>Pholiote luisante</t>
  </si>
  <si>
    <t>Flammula apicrea</t>
  </si>
  <si>
    <t>Flammule à odeur de cannelle</t>
  </si>
  <si>
    <t>Flammule des pins</t>
  </si>
  <si>
    <t>Flammula pinicola</t>
  </si>
  <si>
    <t>Flammula salicicola</t>
  </si>
  <si>
    <t>Flammule des saules</t>
  </si>
  <si>
    <t>Pholiota</t>
  </si>
  <si>
    <t>Flammula</t>
  </si>
  <si>
    <t>Phaeolepiota aurea</t>
  </si>
  <si>
    <t>Pholiote dorée</t>
  </si>
  <si>
    <t>Meottomyces dissimulans</t>
  </si>
  <si>
    <t>Pholiote à pied enflé</t>
  </si>
  <si>
    <t>Hemipholiota</t>
  </si>
  <si>
    <t>Hemipholiota heteroclita</t>
  </si>
  <si>
    <t>Pholiote hétéroclite</t>
  </si>
  <si>
    <t>Pholiote cireuse</t>
  </si>
  <si>
    <t>Pholiota aurivella</t>
  </si>
  <si>
    <t>Pholiota cerifera</t>
  </si>
  <si>
    <t>Phaeogalera dissimulans</t>
  </si>
  <si>
    <t>plutées</t>
  </si>
  <si>
    <t>Pluteus</t>
  </si>
  <si>
    <t>Pluteus cervinus</t>
  </si>
  <si>
    <t>Plutée couleur de cerf</t>
  </si>
  <si>
    <t>Plutée veiné</t>
  </si>
  <si>
    <t>Pluteus phlebophorus</t>
  </si>
  <si>
    <t>Pluteus aurantiorugosus</t>
  </si>
  <si>
    <t>Plutée orangé</t>
  </si>
  <si>
    <t>Pluteus leoninus</t>
  </si>
  <si>
    <t>Plutée couleur de lion</t>
  </si>
  <si>
    <t>Pluteus primus</t>
  </si>
  <si>
    <t>Plutée printanier</t>
  </si>
  <si>
    <t>Pluteus salicinus</t>
  </si>
  <si>
    <t>Plutée du saule</t>
  </si>
  <si>
    <t>Pluteus atromarginatus</t>
  </si>
  <si>
    <t>Plutée à arêtes noires</t>
  </si>
  <si>
    <t>Pluteus romellii</t>
  </si>
  <si>
    <t>Plutée de Romell</t>
  </si>
  <si>
    <t>Psathyrella</t>
  </si>
  <si>
    <t>Lacrymaria lacrymabunda</t>
  </si>
  <si>
    <t>Psathyrelle veloutée</t>
  </si>
  <si>
    <t>Homophron spadiceum</t>
  </si>
  <si>
    <t>Psathyrelle couleur de datte</t>
  </si>
  <si>
    <t xml:space="preserve">Lacrymaria </t>
  </si>
  <si>
    <t>Homophron</t>
  </si>
  <si>
    <t>Psathyrella spadiceogrisea</t>
  </si>
  <si>
    <t>Psathyrelle grisâtre</t>
  </si>
  <si>
    <t>Psathyrella tephrophylla</t>
  </si>
  <si>
    <t>Psathyrelle à lames sombres</t>
  </si>
  <si>
    <t>Psathyrella artemisiae</t>
  </si>
  <si>
    <t>Psathyrelle squameuse</t>
  </si>
  <si>
    <t>Psathyrella candolleana</t>
  </si>
  <si>
    <t>Psathyrelle de De Candolle</t>
  </si>
  <si>
    <t>Psathyrella maculata</t>
  </si>
  <si>
    <t>Psathyrelle tachée</t>
  </si>
  <si>
    <t>Psathyrella melanthina</t>
  </si>
  <si>
    <t>Psathyrelle en touffe</t>
  </si>
  <si>
    <t>Psathyrella multipedata</t>
  </si>
  <si>
    <t>Psathyrella piluliformis</t>
  </si>
  <si>
    <t>Psathyrelle hydrophile</t>
  </si>
  <si>
    <t>Psathyrella hirta</t>
  </si>
  <si>
    <t>Psathyrelle fimicole</t>
  </si>
  <si>
    <t>Psathyrelle conique</t>
  </si>
  <si>
    <t>Psathyrella conopilus</t>
  </si>
  <si>
    <t>Parasola conopilus</t>
  </si>
  <si>
    <t>douce</t>
  </si>
  <si>
    <t>acre ou priquante</t>
  </si>
  <si>
    <t>strophaires</t>
  </si>
  <si>
    <t>Stropharia aeruginosa</t>
  </si>
  <si>
    <t>Strophaire vert-de-gris</t>
  </si>
  <si>
    <t>Stropharia cyanea</t>
  </si>
  <si>
    <t>Strophaire bleue</t>
  </si>
  <si>
    <t>Stropharia coronilla</t>
  </si>
  <si>
    <t>Strophaire coronille</t>
  </si>
  <si>
    <t>Stropharia rugosoannulata</t>
  </si>
  <si>
    <t>Strophaire à anneau rugueux</t>
  </si>
  <si>
    <t>Protostropharia semiglobata</t>
  </si>
  <si>
    <t>Strophaire hémisphérique</t>
  </si>
  <si>
    <t>Leratiomyces squamosus</t>
  </si>
  <si>
    <t>Strophaire écailleuse</t>
  </si>
  <si>
    <t>Stropharia</t>
  </si>
  <si>
    <t>Stropharia ochrocyanea</t>
  </si>
  <si>
    <t>Strophaire ocre et bleue</t>
  </si>
  <si>
    <t>Leratiomyces ceres</t>
  </si>
  <si>
    <t>Strophaire orangée</t>
  </si>
  <si>
    <t>Protostropharia</t>
  </si>
  <si>
    <t>Leratiomyces</t>
  </si>
  <si>
    <t>tricholomes</t>
  </si>
  <si>
    <t>tricholoma</t>
  </si>
  <si>
    <r>
      <t>volvaires</t>
    </r>
    <r>
      <rPr>
        <sz val="13"/>
        <color rgb="FF000000"/>
        <rFont val="Times New Roman"/>
        <family val="1"/>
      </rPr>
      <t> </t>
    </r>
  </si>
  <si>
    <t>Volvopluteus</t>
  </si>
  <si>
    <t>Volvariella</t>
  </si>
  <si>
    <t>Russula adusta</t>
  </si>
  <si>
    <t>Russule brûlée</t>
  </si>
  <si>
    <t>Russula aeruginea</t>
  </si>
  <si>
    <t>Russula aurea</t>
  </si>
  <si>
    <t>Russule dorée</t>
  </si>
  <si>
    <t>Russule tardive</t>
  </si>
  <si>
    <t>Russula cessans</t>
  </si>
  <si>
    <t>Russula claroflava</t>
  </si>
  <si>
    <t>Russule jaune noircissante</t>
  </si>
  <si>
    <t>Russule charbonnière</t>
  </si>
  <si>
    <t>Russula cyanoxantha</t>
  </si>
  <si>
    <t>Russula decolorans</t>
  </si>
  <si>
    <t>Russule orangée grisonnante</t>
  </si>
  <si>
    <t>Russula delica</t>
  </si>
  <si>
    <t>Russule faux-lactaire</t>
  </si>
  <si>
    <t>Russula atropurpurea</t>
  </si>
  <si>
    <t>Russule pourpre et noire</t>
  </si>
  <si>
    <t>Russula amara</t>
  </si>
  <si>
    <t>Russule mamelonnée</t>
  </si>
  <si>
    <t>Russula densifolia</t>
  </si>
  <si>
    <t>Russule à lames serrées</t>
  </si>
  <si>
    <t>Russula grisea</t>
  </si>
  <si>
    <t>Russule grise</t>
  </si>
  <si>
    <t>Russula integra</t>
  </si>
  <si>
    <t>Russule des épicéas</t>
  </si>
  <si>
    <t>Russula lepida</t>
  </si>
  <si>
    <t>Russule jolie</t>
  </si>
  <si>
    <t>Russula paludosa</t>
  </si>
  <si>
    <t>Russule des marais</t>
  </si>
  <si>
    <t>Russula parazurea</t>
  </si>
  <si>
    <t>Russule bleu-vert</t>
  </si>
  <si>
    <t>Russula badia</t>
  </si>
  <si>
    <t>Russule perfide</t>
  </si>
  <si>
    <t>Russula emetica</t>
  </si>
  <si>
    <t>Russule émétique</t>
  </si>
  <si>
    <t>Russula gracillima</t>
  </si>
  <si>
    <t>Russule gracile</t>
  </si>
  <si>
    <t>Russule sanguine</t>
  </si>
  <si>
    <t>Russula sanguinaria</t>
  </si>
  <si>
    <t>Russule des pinèdes</t>
  </si>
  <si>
    <t>Russula torulosa</t>
  </si>
  <si>
    <t>Russula solaris</t>
  </si>
  <si>
    <t>Russule soleil</t>
  </si>
  <si>
    <t>Russula sphagnophila</t>
  </si>
  <si>
    <t>Russule des sphaignes</t>
  </si>
  <si>
    <t>Russula subfoetens</t>
  </si>
  <si>
    <t>Russule fausse-fétide</t>
  </si>
  <si>
    <t>Russula sardonia</t>
  </si>
  <si>
    <t>Russule sardoine</t>
  </si>
  <si>
    <t>Russula fragilis</t>
  </si>
  <si>
    <t>Russule fragile</t>
  </si>
  <si>
    <t>Russula fellea</t>
  </si>
  <si>
    <t>Russule de fiel</t>
  </si>
  <si>
    <t>Russule émétique des hêtres</t>
  </si>
  <si>
    <t>Russula fageticola</t>
  </si>
  <si>
    <t>Russula exalbicans</t>
  </si>
  <si>
    <t>Russule pâlissante</t>
  </si>
  <si>
    <t>Russula laurocerasi</t>
  </si>
  <si>
    <t>Russule frangipane</t>
  </si>
  <si>
    <t>Russula lundellii</t>
  </si>
  <si>
    <t>Russule rouge des bouleaux</t>
  </si>
  <si>
    <t>Russula luteotacta</t>
  </si>
  <si>
    <t>Russule jaunissante</t>
  </si>
  <si>
    <t>Russula maculata</t>
  </si>
  <si>
    <t>Russule maculée</t>
  </si>
  <si>
    <t>Russula ochroleuca</t>
  </si>
  <si>
    <t>Russula queletii</t>
  </si>
  <si>
    <t>Russule de quélet</t>
  </si>
  <si>
    <t>Russula aquosa</t>
  </si>
  <si>
    <t>Russule aqueuse</t>
  </si>
  <si>
    <t>Russula betularum</t>
  </si>
  <si>
    <t>Russule émétique des bouleaux</t>
  </si>
  <si>
    <t>Russula cavipes</t>
  </si>
  <si>
    <t>Russule à pied creux</t>
  </si>
  <si>
    <t>Russula chloroides</t>
  </si>
  <si>
    <t>Russules à lames glauques</t>
  </si>
  <si>
    <t>Russula praetervisa</t>
  </si>
  <si>
    <t>Russule à odeur de baudruche</t>
  </si>
  <si>
    <t>Russula puellaris</t>
  </si>
  <si>
    <t>Russule jeune fille</t>
  </si>
  <si>
    <t>Russula romellii</t>
  </si>
  <si>
    <t>Russule à lames fragiles</t>
  </si>
  <si>
    <t>Russula subterfurcata</t>
  </si>
  <si>
    <t>Russule pastel</t>
  </si>
  <si>
    <t>Russula turci</t>
  </si>
  <si>
    <t>Russule cocardée</t>
  </si>
  <si>
    <t>Russula vesca</t>
  </si>
  <si>
    <t>Russule vieux-rose</t>
  </si>
  <si>
    <t>Russula virescens</t>
  </si>
  <si>
    <t>Russule verdoyante</t>
  </si>
  <si>
    <t>Palomet</t>
  </si>
  <si>
    <t>Russula xerampelina</t>
  </si>
  <si>
    <t>Russule écrevisse</t>
  </si>
  <si>
    <t>Russula amethystina</t>
  </si>
  <si>
    <t>Russule améthyste</t>
  </si>
  <si>
    <t>Russula amoenolens</t>
  </si>
  <si>
    <t>Russule à odeur de topinambour</t>
  </si>
  <si>
    <t>Russula medullata</t>
  </si>
  <si>
    <t>Russule à pied farci</t>
  </si>
  <si>
    <t>Russula mustelina</t>
  </si>
  <si>
    <t>Russule belette</t>
  </si>
  <si>
    <t>Russules nigricans</t>
  </si>
  <si>
    <t>Russules noircissante</t>
  </si>
  <si>
    <t>Russula olivacea</t>
  </si>
  <si>
    <t>Russule olivacée</t>
  </si>
  <si>
    <t>Lepista nuda</t>
  </si>
  <si>
    <t>Pied-bleu</t>
  </si>
  <si>
    <t>Lepista personata</t>
  </si>
  <si>
    <t>Pied-violet</t>
  </si>
  <si>
    <t>Lépiste sordide</t>
  </si>
  <si>
    <t>Lepista sordida</t>
  </si>
  <si>
    <t>Lepista densifolia</t>
  </si>
  <si>
    <t>Lépiste à lames serrées</t>
  </si>
  <si>
    <t>Lepista panaeolus</t>
  </si>
  <si>
    <t>Argouane des prairies</t>
  </si>
  <si>
    <t>Paralepista gilva</t>
  </si>
  <si>
    <t>Clitocybe à guttules</t>
  </si>
  <si>
    <t>Paralepista flaccida</t>
  </si>
  <si>
    <t>Clitocybe inversé des feuillus</t>
  </si>
  <si>
    <t>Paralepista ameliae</t>
  </si>
  <si>
    <t>Clitocybe d'Amélie</t>
  </si>
  <si>
    <t>Leucopaxillus amarus</t>
  </si>
  <si>
    <t>Leucopaxille amer</t>
  </si>
  <si>
    <t>Leucopaxillus compactus</t>
  </si>
  <si>
    <t>Leucopaxille tricolore</t>
  </si>
  <si>
    <t>Leucopaxillus rhodoleucus</t>
  </si>
  <si>
    <t>Leucopaxille blanc et rose</t>
  </si>
  <si>
    <t>Lyophyllum decastes</t>
  </si>
  <si>
    <t>Lyophylle agrégé</t>
  </si>
  <si>
    <t>Lyophyllum loricatum</t>
  </si>
  <si>
    <t>Lyophylle cartilagineux</t>
  </si>
  <si>
    <t>Lyophylle enfumé</t>
  </si>
  <si>
    <t>Lyophyllum fumosum</t>
  </si>
  <si>
    <t>Lyophyllum conglobatum</t>
  </si>
  <si>
    <t>Lyophyllum rhopalopodium</t>
  </si>
  <si>
    <t>Lyophylle à pied obèse</t>
  </si>
  <si>
    <t>Lyophyllum aemiliae</t>
  </si>
  <si>
    <t>Lyophylle d'Emilie</t>
  </si>
  <si>
    <t>Lyophyllum semitale</t>
  </si>
  <si>
    <t>Lyophylle salissant</t>
  </si>
  <si>
    <t>Lyophyllum rancidum</t>
  </si>
  <si>
    <t>Lyophylle à odeur rance</t>
  </si>
  <si>
    <t>Marasmius rotula</t>
  </si>
  <si>
    <t>Marasme petite roue</t>
  </si>
  <si>
    <t>Marasmius wynnei</t>
  </si>
  <si>
    <t>Marasme globuleux</t>
  </si>
  <si>
    <t>Marasmiellus raméalis</t>
  </si>
  <si>
    <t>Marasme des rameaux</t>
  </si>
  <si>
    <t>Crinipellis scabella</t>
  </si>
  <si>
    <t>Marasme des chaumes</t>
  </si>
  <si>
    <t>Mycetinis alliaceus</t>
  </si>
  <si>
    <t>Marasme à odeur d'ail</t>
  </si>
  <si>
    <t>Mycetinis scorodonius</t>
  </si>
  <si>
    <t>Marasme alliacé</t>
  </si>
  <si>
    <t>Mycetinis querceus</t>
  </si>
  <si>
    <t>Marasme du chêne</t>
  </si>
  <si>
    <t>Gymnopus brassicolens</t>
  </si>
  <si>
    <t>Marasme à odeur de chou</t>
  </si>
  <si>
    <t>Gymnopus foetidus</t>
  </si>
  <si>
    <t>Marasme fétide</t>
  </si>
  <si>
    <t>Marasme perforant</t>
  </si>
  <si>
    <t>Lactarius britannicus f. pseudofulvissimus</t>
  </si>
  <si>
    <t>Lactaire des charmes</t>
  </si>
  <si>
    <t>Lactarius chrysorrheus</t>
  </si>
  <si>
    <t>Lactaire à lait doré</t>
  </si>
  <si>
    <t>Lactarius decipiens</t>
  </si>
  <si>
    <t>Lactaire trompeur</t>
  </si>
  <si>
    <t>Lactarius hepaticus</t>
  </si>
  <si>
    <t>Lactaire hépathique</t>
  </si>
  <si>
    <t>Lactarius intermedius</t>
  </si>
  <si>
    <t>Lactaire des sapins</t>
  </si>
  <si>
    <t>Lactarius lacunarum</t>
  </si>
  <si>
    <t>Lactaire àdes bourbiers</t>
  </si>
  <si>
    <t>Lactarius scrobiculatus</t>
  </si>
  <si>
    <t>Lactaire à fossettes</t>
  </si>
  <si>
    <t>Lactarius tabidus</t>
  </si>
  <si>
    <t>Lactaire chiffonné</t>
  </si>
  <si>
    <t>Lactarius acerrimus</t>
  </si>
  <si>
    <t>Lactaire à lames interveinées</t>
  </si>
  <si>
    <t>Lactarius aurantiofulvus</t>
  </si>
  <si>
    <t>Lactaire fauve orangé</t>
  </si>
  <si>
    <t>Lactaire camphré</t>
  </si>
  <si>
    <t>Lactarius camphoratus</t>
  </si>
  <si>
    <t>Lactarius circellatus</t>
  </si>
  <si>
    <t>Lactarius controversus</t>
  </si>
  <si>
    <t>Lactaire des peupliers</t>
  </si>
  <si>
    <t>Lactarius fulvissimus</t>
  </si>
  <si>
    <t>Lactaire fauve</t>
  </si>
  <si>
    <t>Lactarius hysginus</t>
  </si>
  <si>
    <t>Lactaire cireux</t>
  </si>
  <si>
    <t>Lactarius mairei</t>
  </si>
  <si>
    <t>Lactarius mitissimus</t>
  </si>
  <si>
    <t>Lactaire très doux</t>
  </si>
  <si>
    <t>Lactarius pallidus</t>
  </si>
  <si>
    <t>Lactaire pâle</t>
  </si>
  <si>
    <t>Lactarius pergamenus</t>
  </si>
  <si>
    <t>Lactaire parcheminé</t>
  </si>
  <si>
    <t>Lactarius piperatus</t>
  </si>
  <si>
    <t>Lactaire poivré</t>
  </si>
  <si>
    <t>Lactarius porninsis</t>
  </si>
  <si>
    <t>Lactaire des mélèzes</t>
  </si>
  <si>
    <t>Lactarius pubescens</t>
  </si>
  <si>
    <t>Lactaire pubescent</t>
  </si>
  <si>
    <t>Lactarius pyrogalus</t>
  </si>
  <si>
    <t>Lactaire à lait brûlant</t>
  </si>
  <si>
    <t>Lactarius quietus</t>
  </si>
  <si>
    <t>Lactaire à odeur de punaise</t>
  </si>
  <si>
    <t>Lactarius roseozonatus</t>
  </si>
  <si>
    <t>Lactaire zoné de rose</t>
  </si>
  <si>
    <t>Lactarius rufus</t>
  </si>
  <si>
    <t>Lactaire roux</t>
  </si>
  <si>
    <t>Lactarius sphagneti</t>
  </si>
  <si>
    <t>Lactaire des sphaignes</t>
  </si>
  <si>
    <t>Lactarius subdulcis</t>
  </si>
  <si>
    <t>Lactaire presque doux</t>
  </si>
  <si>
    <t>Lactarius torminosus</t>
  </si>
  <si>
    <t>Lactaire à toison</t>
  </si>
  <si>
    <t>Lactarius trivialis</t>
  </si>
  <si>
    <t>Lactaire trivial</t>
  </si>
  <si>
    <t>Lactarius volemus</t>
  </si>
  <si>
    <t>Lactaire à lait abondant</t>
  </si>
  <si>
    <t>Lactaire velouté</t>
  </si>
  <si>
    <t>Leucopaxillus gentianeus</t>
  </si>
  <si>
    <t>Leucopaxillus tricolor</t>
  </si>
  <si>
    <t>Pseudoclitopilus rhodoleucus</t>
  </si>
  <si>
    <t>Lepista saeva</t>
  </si>
  <si>
    <t>Tricholome sinistre</t>
  </si>
  <si>
    <t>Petit Pied-bleu</t>
  </si>
  <si>
    <t>Lepista sordida var. lilacea</t>
  </si>
  <si>
    <t>Lepista irina</t>
  </si>
  <si>
    <t>Lépiste à odeur d'iris</t>
  </si>
  <si>
    <t>Lepista</t>
  </si>
  <si>
    <t>Lepista luscina</t>
  </si>
  <si>
    <t>Lyophyllum aggregatum</t>
  </si>
  <si>
    <t>Lyophyllum littorale</t>
  </si>
  <si>
    <t>Lyophylle des dunes</t>
  </si>
  <si>
    <t>Tephrocybe rancida</t>
  </si>
  <si>
    <t>https://connaitrelanature.fr/pholiotes#00002kuehneromyces-mutabilis</t>
  </si>
  <si>
    <t>https://connaitrelanature.fr/cortinaires#00012cortinarius-caperatus</t>
  </si>
  <si>
    <t>page, sect. Int</t>
  </si>
  <si>
    <t>https://connaitrelanature.fr/omphales#00013chrysomphalina-chrysophilla</t>
  </si>
  <si>
    <t>https://connaitrelanature.fr/omphales#00013chrysomphalina-grossula</t>
  </si>
  <si>
    <t>https://connaitrelanature.fr/omphales#00013myxomphalia-maura</t>
  </si>
  <si>
    <t>https://connaitrelanature.fr/omphales#00013omphalina-obscurata</t>
  </si>
  <si>
    <t>https://connaitrelanature.fr/omphales#00013arrhenia-discorosea</t>
  </si>
  <si>
    <t>https://connaitrelanature.fr/omphales#00013rikenella-fibula</t>
  </si>
  <si>
    <t>https://connaitrelanature.fr/omphales#00013xeromphalina-campanella</t>
  </si>
  <si>
    <t>https://connaitrelanature.fr/gomphides#00015gomphidius-glutinosus</t>
  </si>
  <si>
    <t>https://connaitrelanature.fr/gomphides#00015gomphidius-roseus</t>
  </si>
  <si>
    <t>https://connaitrelanature.fr/gomphides#00015chroogomphus-rutilus</t>
  </si>
  <si>
    <t>https://connaitrelanature.fr/gomphides#00015chroogomphus-fulmineus</t>
  </si>
  <si>
    <t>https://connaitrelanature.fr/lactaires#00014deliciosus</t>
  </si>
  <si>
    <t>Lactaire à poils ras</t>
  </si>
  <si>
    <t>Lactaire cerclé</t>
  </si>
  <si>
    <t>Lactarius vellereus</t>
  </si>
  <si>
    <t>https://connaitrelanature.fr/hypholomes#00016hypholoma-fasciculare</t>
  </si>
  <si>
    <t>https://connaitrelanature.fr/hypholomes#00016hypholoma-capnoides</t>
  </si>
  <si>
    <t>https://connaitrelanature.fr/hypholomes#00016hypholoma-marginatum</t>
  </si>
  <si>
    <t>https://connaitrelanature.fr/hypholomes#00016hypholoma-myosotis</t>
  </si>
  <si>
    <t>https://connaitrelanature.fr/hypholomes#00016hypholoma-lateritium%C2%A0</t>
  </si>
  <si>
    <t>https://connaitrelanature.fr/hypholomes#00016hypholomaelongatum</t>
  </si>
  <si>
    <t>https://connaitrelanature.fr/hypholomes#00016hypholoma-radicosum%C2%A0</t>
  </si>
  <si>
    <t>https://connaitrelanature.fr/cystodermes#00017cystoderma-amianthinum</t>
  </si>
  <si>
    <t>https://connaitrelanature.fr/cystodermes#00017cystoderma-jasonis</t>
  </si>
  <si>
    <t>https://connaitrelanature.fr/cystodermes#00017cystoderma-carcharias</t>
  </si>
  <si>
    <t>https://connaitrelanature.fr/cystodermes#00017cinnabarina</t>
  </si>
  <si>
    <t>https://connaitrelanature.fr/cystodermes#00017cystodermella-%C2%A0granulosa</t>
  </si>
  <si>
    <t xml:space="preserve">Lactaires </t>
  </si>
  <si>
    <t>Lactarius quieticolor var. hemicyaneus</t>
  </si>
  <si>
    <t>Hypomyces lateritius</t>
  </si>
  <si>
    <t>Lactarius sanguifluus</t>
  </si>
  <si>
    <t>Lactaire sanguin</t>
  </si>
  <si>
    <t>Lactaire verdissant</t>
  </si>
  <si>
    <t>Lactarius glaucescens</t>
  </si>
  <si>
    <t>chapeau blanc ou blanc crème</t>
  </si>
  <si>
    <t>chapeau barbu</t>
  </si>
  <si>
    <t>Lactarius atlanticus</t>
  </si>
  <si>
    <t>Lactaire des chênes verts</t>
  </si>
  <si>
    <t>Lactarius rubrocinctus</t>
  </si>
  <si>
    <t>Lactaire à ceinture rouge</t>
  </si>
  <si>
    <t>Lactaire tranquille</t>
  </si>
  <si>
    <t>Vachotte</t>
  </si>
  <si>
    <t>chapeau roux</t>
  </si>
  <si>
    <t>Lactarius curtus</t>
  </si>
  <si>
    <t>Lactarius flexuosus</t>
  </si>
  <si>
    <t>chapeau visqueux</t>
  </si>
  <si>
    <t>Lactarius plumbeus</t>
  </si>
  <si>
    <t>Lactarius turpis</t>
  </si>
  <si>
    <t>Lactarius repraesentaneus</t>
  </si>
  <si>
    <t>Lactaire remarquable</t>
  </si>
  <si>
    <t>Paralepista</t>
  </si>
  <si>
    <t>https://connaitrelanature.fr/l%C3%A9pistes#00018l%C3%A9pistes-panaeolus</t>
  </si>
  <si>
    <t>Lépiste guttulée</t>
  </si>
  <si>
    <t>46,54,78,79,81</t>
  </si>
  <si>
    <t>https://connaitrelanature.fr/l%C3%A9pistes#00018l%C3%A9pistes-nuda</t>
  </si>
  <si>
    <t>https://connaitrelanature.fr/l%C3%A9pistes#00018l%C3%A9pistes-sordida</t>
  </si>
  <si>
    <t>https://connaitrelanature.fr/l%C3%A9pistes#00018l%C3%A9pistes-densifolia</t>
  </si>
  <si>
    <t>https://connaitrelanature.fr/l%C3%A9pistes#00018l%C3%A9pistes-inversa</t>
  </si>
  <si>
    <t>https://connaitrelanature.fr/l%C3%A9pistes#00018lepista-irina</t>
  </si>
  <si>
    <t>https://connaitrelanature.fr/l%C3%A9pistes#00018paralepista-ameliae</t>
  </si>
  <si>
    <t>https://connaitrelanature.fr/l%C3%A9pistes#00018gilva</t>
  </si>
  <si>
    <t>https://connaitrelanature.fr/l%C3%A9pistes#00018paralepista-flaccida</t>
  </si>
  <si>
    <t>https://connaitrelanature.fr/l%C3%A9pistes#00018l%C3%A9pistes-personata</t>
  </si>
  <si>
    <t>https://connaitrelanature.fr/l%C3%A9pistes#00018lepista-sordida-v-lilacea</t>
  </si>
  <si>
    <t>fait lien url / 7 titres + delicieux</t>
  </si>
  <si>
    <t>https://connaitrelanature.fr/plut%C3%A9es#00019cervinus</t>
  </si>
  <si>
    <t>https://connaitrelanature.fr/plut%C3%A9es#00019primus</t>
  </si>
  <si>
    <t>https://connaitrelanature.fr/plut%C3%A9es#00019atromarginatus</t>
  </si>
  <si>
    <t>https://connaitrelanature.fr/plut%C3%A9es#00019salicinus</t>
  </si>
  <si>
    <t>https://connaitrelanature.fr/plut%C3%A9es#00019leoninus</t>
  </si>
  <si>
    <t>https://connaitrelanature.fr/plut%C3%A9es#00019aurantiorugosus</t>
  </si>
  <si>
    <t>https://connaitrelanature.fr/plut%C3%A9es#00019romellii</t>
  </si>
  <si>
    <t>https://connaitrelanature.fr/plut%C3%A9es#00019phlebophorus</t>
  </si>
  <si>
    <t>https://connaitrelanature.fr/paxilles#00020paxillus-involutus</t>
  </si>
  <si>
    <t>https://connaitrelanature.fr/paxilles#00020paxillus-obscurisporus</t>
  </si>
  <si>
    <t>https://connaitrelanature.fr/paxilles#00020paxillus-rubicundulus</t>
  </si>
  <si>
    <t>https://connaitrelanature.fr/paxilles#00020tapinella-atrotomentosa</t>
  </si>
  <si>
    <t>https://connaitrelanature.fr/paxilles#00020tapinella-panuoides</t>
  </si>
  <si>
    <t>https://connaitrelanature.fr/paneoles#00021panaeolus-semiovatus</t>
  </si>
  <si>
    <t>https://connaitrelanature.fr/paneoles#00021panaeolina-foenisecii</t>
  </si>
  <si>
    <t>https://connaitrelanature.fr/paneoles#00021panaeolus-sphinctrinus</t>
  </si>
  <si>
    <t>https://connaitrelanature.fr/paneoles#00021panaeolus-guttulatus</t>
  </si>
  <si>
    <t>https://connaitrelanature.fr/paneoles#00021panaeolus-papilionaceus</t>
  </si>
  <si>
    <t>https://connaitrelanature.fr/psathyrelles#00022lacrymaria-lacrymabunda</t>
  </si>
  <si>
    <t>https://connaitrelanature.fr/omphales#00013rikenella-swartzii</t>
  </si>
  <si>
    <t>https://connaitrelanature.fr/laccaires#00023laccaria-amethystina</t>
  </si>
  <si>
    <t>https://connaitrelanature.fr/laccaires#00023laccaria-laccata</t>
  </si>
  <si>
    <t>https://connaitrelanature.fr/laccaires#00023laccaria-proxima</t>
  </si>
  <si>
    <t>https://connaitrelanature.fr/laccaires#00023laccaria-bicolor</t>
  </si>
  <si>
    <t>https://connaitrelanature.fr/laccaires#00023laccaria-tortilis</t>
  </si>
  <si>
    <t>sect. Ext + 2pages</t>
  </si>
  <si>
    <t>https://connaitrelanature.fr/collybies#00010esculentus</t>
  </si>
  <si>
    <t>https://connaitrelanature.fr/collybies#00010tenacellus</t>
  </si>
  <si>
    <t>https://connaitrelanature.fr/collybies#00010cookei</t>
  </si>
  <si>
    <t>00024</t>
  </si>
  <si>
    <t>https://connaitrelanature.fr/entolomes#00024entoloma-sinuatum</t>
  </si>
  <si>
    <t>https://connaitrelanature.fr/entolomes#00024entoloma-lividoalbum</t>
  </si>
  <si>
    <t>https://connaitrelanature.fr/entolomes#00024entoloma-clypeatum</t>
  </si>
  <si>
    <t>https://connaitrelanature.fr/entolomes#00024entoloma-sepium</t>
  </si>
  <si>
    <t>https://connaitrelanature.fr/entolomes#00024entoloma-sericatum</t>
  </si>
  <si>
    <t>https://connaitrelanature.fr/entolomes#00024entoloma-nidorosum</t>
  </si>
  <si>
    <t>https://connaitrelanature.fr/entolomes#00024entoloma-rhodopolium</t>
  </si>
  <si>
    <t>https://connaitrelanature.fr/entolomes#00024entoloma-cetratum</t>
  </si>
  <si>
    <t>Volvariella bombycina</t>
  </si>
  <si>
    <t>Volvaire soyeuse</t>
  </si>
  <si>
    <t>Volvaire verdâtre</t>
  </si>
  <si>
    <t>Volvopluteus gloiocephalus</t>
  </si>
  <si>
    <t>Volvaire visqueuse</t>
  </si>
  <si>
    <t>Volvariella caesiotincta</t>
  </si>
  <si>
    <t>Volvariella surrecta</t>
  </si>
  <si>
    <t>Volvaire parasite</t>
  </si>
  <si>
    <t>https://connaitrelanature.fr/volvaires#00025volvopluteus-gloiocephalus</t>
  </si>
  <si>
    <t>Volvariella gloiocephala</t>
  </si>
  <si>
    <t>https://connaitrelanature.fr/volvaires#00025volvariella-bombycina%C2%A0</t>
  </si>
  <si>
    <t>https://connaitrelanature.fr/volvaires#00025volvariella-surrecta%C2%A0</t>
  </si>
  <si>
    <t>https://connaitrelanature.fr/volvaires#00025volvariella-caesiotincta</t>
  </si>
  <si>
    <t>00025</t>
  </si>
  <si>
    <t>Volvariella hypopithys</t>
  </si>
  <si>
    <t>Volvaire plumeuse</t>
  </si>
  <si>
    <t>Volvariella volvacea</t>
  </si>
  <si>
    <t>Volvaire cultivée</t>
  </si>
  <si>
    <t>https://connaitrelanature.fr/volvaires#00025volvariella-hypopithys</t>
  </si>
  <si>
    <t>Volvaire gris souris</t>
  </si>
  <si>
    <t>Volvariella murinella</t>
  </si>
  <si>
    <t>Volvariella taylori</t>
  </si>
  <si>
    <t>Volvaire de Taylor</t>
  </si>
  <si>
    <t>https://connaitrelanature.fr/volvaires#00025volvariella-murinella</t>
  </si>
  <si>
    <t>00027</t>
  </si>
  <si>
    <t>Dendropolyporus umbellatus</t>
  </si>
  <si>
    <t>Polypore en ombelle</t>
  </si>
  <si>
    <t>00026</t>
  </si>
  <si>
    <t>00028</t>
  </si>
  <si>
    <t>Fistulina hepatica</t>
  </si>
  <si>
    <t>Langue-de-bœuf</t>
  </si>
  <si>
    <t>Fistuline hépatique</t>
  </si>
  <si>
    <t>https://connaitrelanature.fr/autres-polypores#00027fistulina</t>
  </si>
  <si>
    <t>https://connaitrelanature.fr/autres-polypores#00027umbellatus</t>
  </si>
  <si>
    <t>Grisette</t>
  </si>
  <si>
    <t>https://connaitrelanature.fr/amanites3#00009amanita-vaginata</t>
  </si>
  <si>
    <t>https://connaitrelanature.fr/psathyrelles#00022psathyrella-artemisiae</t>
  </si>
  <si>
    <t>https://connaitrelanature.fr/psathyrelles#00022psathyrella-candolleana</t>
  </si>
  <si>
    <t>https://connaitrelanature.fr/psathyrelles#00022psathyrella-conopilus</t>
  </si>
  <si>
    <t>https://connaitrelanature.fr/psathyrelles#00022psathyrella-multipedata</t>
  </si>
  <si>
    <t>https://connaitrelanature.fr/psathyrelles#00022psathyrella-piluliformis</t>
  </si>
  <si>
    <t>https://connaitrelanature.fr/psathyrelles#00022psathyrella-spadiceogrisea</t>
  </si>
  <si>
    <t>https://connaitrelanature.fr/psathyrelles#00022psathyrella-tephrophylla</t>
  </si>
  <si>
    <t>https://connaitrelanature.fr/psathyrelles#00022psathyrella-melanthina</t>
  </si>
  <si>
    <t>https://connaitrelanature.fr/psathyrelles#00022homophron-spadiceum</t>
  </si>
  <si>
    <t>https://connaitrelanature.fr/psathyrelles#00022psathyrella%C2%A0maculata%C2%A0</t>
  </si>
  <si>
    <t>https://connaitrelanature.fr/psathyrelles#00022hirta</t>
  </si>
  <si>
    <t>Psathyrella spadicea</t>
  </si>
  <si>
    <t>Psathyrella sarcocephala</t>
  </si>
  <si>
    <t>Tricholoma album</t>
  </si>
  <si>
    <t>Tricholome blanc</t>
  </si>
  <si>
    <t>Tricholoma columbetta</t>
  </si>
  <si>
    <t>Tricholome colombette</t>
  </si>
  <si>
    <t>Tricholoma stiparophyllum</t>
  </si>
  <si>
    <t>Tricholome blanc des bouleaux</t>
  </si>
  <si>
    <t>Tricholome jaunissant</t>
  </si>
  <si>
    <t>Tricholoma pseudoalbum</t>
  </si>
  <si>
    <t>chapeau gris</t>
  </si>
  <si>
    <t>chapeau blanc</t>
  </si>
  <si>
    <t>Tricholoma atrosquamosum</t>
  </si>
  <si>
    <t>Tricholome à squames noires</t>
  </si>
  <si>
    <t>Tricholoma basirubens</t>
  </si>
  <si>
    <t>Tricholome à base rougissante</t>
  </si>
  <si>
    <t>Tricholoma cingulatum</t>
  </si>
  <si>
    <t>Tricholome ceinturé</t>
  </si>
  <si>
    <t>Tricholome filamenteux</t>
  </si>
  <si>
    <t>Tricholoma orirubens</t>
  </si>
  <si>
    <t>Tricholome à marge rouge</t>
  </si>
  <si>
    <t>Tricholome filamentosum</t>
  </si>
  <si>
    <t>Tricholoma pardinum</t>
  </si>
  <si>
    <t>Tricholome tigré</t>
  </si>
  <si>
    <t>Tricholoma portentosum</t>
  </si>
  <si>
    <t>Tricholome prétentieux</t>
  </si>
  <si>
    <t>Charbonnier</t>
  </si>
  <si>
    <t>Tricholoma saponaceum</t>
  </si>
  <si>
    <t>Tricholome à odeur de savon</t>
  </si>
  <si>
    <t>Tricholoma sciodes</t>
  </si>
  <si>
    <t>Tricholome gris perfide</t>
  </si>
  <si>
    <t>Tricholoma squarrulosum</t>
  </si>
  <si>
    <t>Tricholome à pied écailleux</t>
  </si>
  <si>
    <t>Tricholome terreux</t>
  </si>
  <si>
    <t>Petit gris</t>
  </si>
  <si>
    <t>Tricholoma triste</t>
  </si>
  <si>
    <t>Tricholome triste</t>
  </si>
  <si>
    <t>Tricholoma terreum</t>
  </si>
  <si>
    <t>Tricholoma virgatum</t>
  </si>
  <si>
    <t>Tricholome vergeté</t>
  </si>
  <si>
    <t>Tricholoma scalpturatum</t>
  </si>
  <si>
    <t>Tricholoma argyraceum</t>
  </si>
  <si>
    <t>Tricholome argenté</t>
  </si>
  <si>
    <t>un peu amer</t>
  </si>
  <si>
    <t>Tricholoma saponaceum var. ardosiacum</t>
  </si>
  <si>
    <t>Tricholoma saponaceum var. squamosum</t>
  </si>
  <si>
    <t>toxique</t>
  </si>
  <si>
    <t>Tricholoma bresadolanum</t>
  </si>
  <si>
    <t>Tricholome de Bresadola</t>
  </si>
  <si>
    <t>00029</t>
  </si>
  <si>
    <t>00030</t>
  </si>
  <si>
    <t>00031</t>
  </si>
  <si>
    <t>00032</t>
  </si>
  <si>
    <t>00034</t>
  </si>
  <si>
    <t>doux</t>
  </si>
  <si>
    <t>https://connaitrelanature.fr/tricholomes#00030tricholoma-terreum</t>
  </si>
  <si>
    <r>
      <t xml:space="preserve">sect. Int. + 2 </t>
    </r>
    <r>
      <rPr>
        <sz val="9"/>
        <rFont val="Calibri"/>
        <family val="2"/>
        <scheme val="minor"/>
      </rPr>
      <t>sect. Ext+2 doct</t>
    </r>
  </si>
  <si>
    <t>https://connaitrelanature.fr/leucopaxilles#00032leucopaxilles-giganteus</t>
  </si>
  <si>
    <t>https://connaitrelanature.fr/leucopaxilles#00032leucopaxilles-amarus</t>
  </si>
  <si>
    <t>https://connaitrelanature.fr/leucopaxilles#00032leucopaxilles-paradoxus</t>
  </si>
  <si>
    <t>https://connaitrelanature.fr/leucopaxilles#00032leucopaxilles-compactus</t>
  </si>
  <si>
    <t>https://connaitrelanature.fr/leucopaxilles#00032leucopaxilles-rhodoleucus</t>
  </si>
  <si>
    <t>https://connaitrelanature.fr/collybies#00010maculata</t>
  </si>
  <si>
    <t>https://connaitrelanature.fr/lyophylles#00034lyophyllum-connatum</t>
  </si>
  <si>
    <t>https://connaitrelanature.fr/lyophylles#00034lyophylle-decastes</t>
  </si>
  <si>
    <t>https://connaitrelanature.fr/lyophylles#00034lyophylles-loricatum</t>
  </si>
  <si>
    <t>https://connaitrelanature.fr/lyophylles#00034lyophyllum-fumosum</t>
  </si>
  <si>
    <t>https://connaitrelanature.fr/lyophylles#00034lyophylles-littorale</t>
  </si>
  <si>
    <t>https://connaitrelanature.fr/lyophylles#00034lyophylles-aemiliae</t>
  </si>
  <si>
    <t>https://connaitrelanature.fr/lyophylles#00034lyophylles-semitale</t>
  </si>
  <si>
    <t>https://connaitrelanature.fr/lyophylles#00034lyophylles-rancidum</t>
  </si>
  <si>
    <t>https://connaitrelanature.fr/lyophylles#00034lyophylles-rhopalopodium</t>
  </si>
  <si>
    <t>Tricholoma lascivum</t>
  </si>
  <si>
    <t>Tricholomella constricta</t>
  </si>
  <si>
    <t xml:space="preserve"> les outer des liens à la fin / espèces citées mais en noir</t>
  </si>
  <si>
    <t>chapeau jaune</t>
  </si>
  <si>
    <t>Tricholome pourpre</t>
  </si>
  <si>
    <t>Tricholoma bufonium</t>
  </si>
  <si>
    <t>Tricholoma equestre</t>
  </si>
  <si>
    <t>Tricholome équestre</t>
  </si>
  <si>
    <t>Tricholome d'Auvergne</t>
  </si>
  <si>
    <t>Tricholoma sejunctum</t>
  </si>
  <si>
    <t>Tricholome disjoint</t>
  </si>
  <si>
    <t>Tricholoma sulphureum</t>
  </si>
  <si>
    <t>Tricholome soufré</t>
  </si>
  <si>
    <t>chapeau marron</t>
  </si>
  <si>
    <t>Tricholoma acerbum</t>
  </si>
  <si>
    <t>Tricholome âpre</t>
  </si>
  <si>
    <t>Tricholoma aurantium</t>
  </si>
  <si>
    <t>Tricholome orangé</t>
  </si>
  <si>
    <t>Tricholoma batschii</t>
  </si>
  <si>
    <t>Tricholome de Batsch</t>
  </si>
  <si>
    <t>Tricholoma colossus</t>
  </si>
  <si>
    <t>Tricholome colosse</t>
  </si>
  <si>
    <t>Tricholoma focale</t>
  </si>
  <si>
    <t>Tricholome cravaté</t>
  </si>
  <si>
    <t>Tricholoma fulvum</t>
  </si>
  <si>
    <t>Tricholome fauve</t>
  </si>
  <si>
    <t>Tricholoma imbricatum</t>
  </si>
  <si>
    <t>Tricholome imbriqué</t>
  </si>
  <si>
    <t>Tricholoma matsutake</t>
  </si>
  <si>
    <t>Tricholome matsutaké</t>
  </si>
  <si>
    <t>Tricholoma pessundatum</t>
  </si>
  <si>
    <t>Tricholome farineux des pins</t>
  </si>
  <si>
    <t>Tricholoma populinum</t>
  </si>
  <si>
    <t>Tricholome des peupliers</t>
  </si>
  <si>
    <t>Tricholoma pseudonictitans</t>
  </si>
  <si>
    <t>Tricholome luisant</t>
  </si>
  <si>
    <t>Tricholoma roseoacerbum</t>
  </si>
  <si>
    <t>Tricholome acerbe rose</t>
  </si>
  <si>
    <t>Tricholome stans</t>
  </si>
  <si>
    <t>Tricholome élancé</t>
  </si>
  <si>
    <t>Tricholoma ustale</t>
  </si>
  <si>
    <t>Tricholome brulé</t>
  </si>
  <si>
    <t>Tricholoma ustaloides</t>
  </si>
  <si>
    <t>Tricholome brulé amer</t>
  </si>
  <si>
    <t>Tricholome couleur de vache</t>
  </si>
  <si>
    <t>Tricholoma vaccinum</t>
  </si>
  <si>
    <t>Tricholomopsis</t>
  </si>
  <si>
    <t>Tricholome  décoré</t>
  </si>
  <si>
    <t>Tricholomopsis decora</t>
  </si>
  <si>
    <t>Tricholomopsis rutilans</t>
  </si>
  <si>
    <t>Tricholome rutilant</t>
  </si>
  <si>
    <t>Calocybe</t>
  </si>
  <si>
    <t>Dermoloma cuneifolium</t>
  </si>
  <si>
    <t>Tricholome à lames triangulaires</t>
  </si>
  <si>
    <t>Dermoloma</t>
  </si>
  <si>
    <t>Calocybe  gambosa</t>
  </si>
  <si>
    <t>Tricholome de la Saint-Georges</t>
  </si>
  <si>
    <t>Calocybe couleur chair</t>
  </si>
  <si>
    <t>Calocybe carnea</t>
  </si>
  <si>
    <t>Rugosomyces carneus</t>
  </si>
  <si>
    <t>Tricholoma arvernense</t>
  </si>
  <si>
    <t>tricholoma auratum</t>
  </si>
  <si>
    <t>tricholoma flavovirens</t>
  </si>
  <si>
    <t>Tricholoma frondosae</t>
  </si>
  <si>
    <t>Tricholome équestre des peupliers</t>
  </si>
  <si>
    <t>Tricholoma psammopus</t>
  </si>
  <si>
    <t>Tricholome sablé</t>
  </si>
  <si>
    <t>cuticule sèche et fibrilleuse</t>
  </si>
  <si>
    <t>Tricholoma fulvum flavobrunneum</t>
  </si>
  <si>
    <t>Tricholoma cedretorum</t>
  </si>
  <si>
    <t>Tricholome des cèdres</t>
  </si>
  <si>
    <t>cuticule lisse et ± visqueuse</t>
  </si>
  <si>
    <t>pied à zone annulaire ou armillé</t>
  </si>
  <si>
    <t>00033</t>
  </si>
  <si>
    <t>Tubaria</t>
  </si>
  <si>
    <t>Tubaria hiemalis</t>
  </si>
  <si>
    <t>Tubaire hivernale</t>
  </si>
  <si>
    <t>Tubaire furfuracée</t>
  </si>
  <si>
    <t>Tubaria furfuracea</t>
  </si>
  <si>
    <t>Tubaria romagnesiana</t>
  </si>
  <si>
    <t>Tubaire de Romagnesi</t>
  </si>
  <si>
    <t>Tubaria confragosa</t>
  </si>
  <si>
    <t>Tubaire annelée</t>
  </si>
  <si>
    <t>Tricholoma inamoenum</t>
  </si>
  <si>
    <t>https://connaitrelanature.fr/tubaires#00033tubaria-confragosa</t>
  </si>
  <si>
    <t>https://connaitrelanature.fr/tubaires#00033tubaria-romagnesiana</t>
  </si>
  <si>
    <t>https://connaitrelanature.fr/tubaires#00033tubaria-furfuracea%C2%A0</t>
  </si>
  <si>
    <t>https://connaitrelanature.fr/tubaires#00033tubaria-hiemalis</t>
  </si>
  <si>
    <t>Daedalea quercina</t>
  </si>
  <si>
    <t>Lenzite du chêne</t>
  </si>
  <si>
    <t>Amadouvier</t>
  </si>
  <si>
    <t>Fomes fomentarius</t>
  </si>
  <si>
    <t>Fomes fomentarius var. inzengae</t>
  </si>
  <si>
    <t>Fomitopsis pinicola</t>
  </si>
  <si>
    <t>Polypore marginé</t>
  </si>
  <si>
    <t>Fomitopsis</t>
  </si>
  <si>
    <t>Ganoderme plat</t>
  </si>
  <si>
    <t>Ganoderma lipsiense</t>
  </si>
  <si>
    <t>Ganoderma applanatum</t>
  </si>
  <si>
    <t>Ganoderme épaissi</t>
  </si>
  <si>
    <t>Ganoderma europaeum</t>
  </si>
  <si>
    <t>Ganoderma adspersum</t>
  </si>
  <si>
    <t>Ganoderma</t>
  </si>
  <si>
    <t>Gloeophyllum sepiarium</t>
  </si>
  <si>
    <t>Lenzite des clôtures</t>
  </si>
  <si>
    <t>Gloeophyllum abietinum</t>
  </si>
  <si>
    <t>Lenzite du sapin</t>
  </si>
  <si>
    <t>Gloeophyllum odoratum</t>
  </si>
  <si>
    <t>Polypore anisé</t>
  </si>
  <si>
    <t>Heterobasidion annosum</t>
  </si>
  <si>
    <t>Polypore du rond des pins</t>
  </si>
  <si>
    <t>Polypore du rond des sapins</t>
  </si>
  <si>
    <t>Heterobasidion abietinum</t>
  </si>
  <si>
    <t>Phylloporia ribis</t>
  </si>
  <si>
    <t>Phellin du groseilliers</t>
  </si>
  <si>
    <t>Fuscoporia ferruginosa</t>
  </si>
  <si>
    <t>polypore ferrugineux</t>
  </si>
  <si>
    <t>Porodaedalea pini</t>
  </si>
  <si>
    <t>Phellin du pin</t>
  </si>
  <si>
    <t>Fomitoporia hartigii</t>
  </si>
  <si>
    <t>Phellin de Hartig</t>
  </si>
  <si>
    <t>Fomitiporia punctata</t>
  </si>
  <si>
    <t>Phellin tacheté</t>
  </si>
  <si>
    <t>Fomitoporia robusta</t>
  </si>
  <si>
    <t>Polypore robuste</t>
  </si>
  <si>
    <t>Phellinus igniarius</t>
  </si>
  <si>
    <t>Phellin faux-amadouvier</t>
  </si>
  <si>
    <t>Phellinus nigricans</t>
  </si>
  <si>
    <t>Phellin noircissant</t>
  </si>
  <si>
    <t>Phellinus tuberculosus</t>
  </si>
  <si>
    <t>Phellin des vergers</t>
  </si>
  <si>
    <t>Phellinus tremullae</t>
  </si>
  <si>
    <t>Phellin du tremble</t>
  </si>
  <si>
    <t>Inonotus hispidus</t>
  </si>
  <si>
    <t>Polypore hérissé</t>
  </si>
  <si>
    <t>hyménium poré, polypores pérennes</t>
  </si>
  <si>
    <t>Daedalea</t>
  </si>
  <si>
    <t>Fomes</t>
  </si>
  <si>
    <t>Gloeophyllum</t>
  </si>
  <si>
    <t>Heterobasidion</t>
  </si>
  <si>
    <t>Phellinus</t>
  </si>
  <si>
    <t>Fomitiporia</t>
  </si>
  <si>
    <t>Porodaedalea</t>
  </si>
  <si>
    <t>Dendropolyporus</t>
  </si>
  <si>
    <t>Fistulina</t>
  </si>
  <si>
    <t xml:space="preserve">Phylloporia </t>
  </si>
  <si>
    <t xml:space="preserve">Fuscoporia </t>
  </si>
  <si>
    <t>Abortiporus biennis</t>
  </si>
  <si>
    <t>Polypore biannuel</t>
  </si>
  <si>
    <t>hyménium poré, polypores annuels piléés</t>
  </si>
  <si>
    <t>Bondarzewia mesenterica</t>
  </si>
  <si>
    <t>Polypore des montagnes</t>
  </si>
  <si>
    <t>Bondarzewia</t>
  </si>
  <si>
    <t xml:space="preserve">Abortiporus </t>
  </si>
  <si>
    <t>Cellulariella warnieri</t>
  </si>
  <si>
    <t>Polypore baleine</t>
  </si>
  <si>
    <t>Lenzite baleine</t>
  </si>
  <si>
    <t>Daedaleopsis tricolor</t>
  </si>
  <si>
    <t>Lenzite tricolore</t>
  </si>
  <si>
    <t>Hapalopilus rutilans</t>
  </si>
  <si>
    <t>Polypore rutilant</t>
  </si>
  <si>
    <t>https://connaitrelanature.fr/clitocybes#00001clitocybe-obsoleta%C2%A0</t>
  </si>
  <si>
    <t>https://connaitrelanature.fr/clitocybes#00001clitocybe-diatreta</t>
  </si>
  <si>
    <t>https://connaitrelanature.fr/clitocybes#00001clitocybe-ditopa</t>
  </si>
  <si>
    <t>https://connaitrelanature.fr/clitocybes#00001clitocybe-decembris</t>
  </si>
  <si>
    <t>https://connaitrelanature.fr/clitocybes#00001clitocybe-barbularum</t>
  </si>
  <si>
    <t>Clitocybe leucodiatreta</t>
  </si>
  <si>
    <t>Clitocybe à col blanc</t>
  </si>
  <si>
    <t>https://connaitrelanature.fr/clitocybes#00001clitocybe-phaeophthalma</t>
  </si>
  <si>
    <t>https://connaitrelanature.fr/clitocybes#00001rhizocybe-pruinosa</t>
  </si>
  <si>
    <t>https://connaitrelanature.fr/clitocybes#00001leucocybe-connata</t>
  </si>
  <si>
    <t>https://connaitrelanature.fr/clitocybes#00001rhizocybe-vermicularis</t>
  </si>
  <si>
    <t>https://connaitrelanature.fr/clitocybes#00001gibba%C2%A0</t>
  </si>
  <si>
    <t>https://connaitrelanature.fr/clitocybes#00001costata</t>
  </si>
  <si>
    <t>https://connaitrelanature.fr/clitocybes#00001infundibulicybe-mediterranea%C2%A0</t>
  </si>
  <si>
    <t>https://connaitrelanature.fr/clitocybes#00001infundibulicybe-squamulosa%C2%A0</t>
  </si>
  <si>
    <t>https://connaitrelanature.fr/clitocybes#00001pseudoclitocybe-cyathiformis</t>
  </si>
  <si>
    <t>https://connaitrelanature.fr/clitocybes#00001expallens</t>
  </si>
  <si>
    <t>https://connaitrelanature.fr/clitocybes#00001clitocybe-phyllophila%C2%A0</t>
  </si>
  <si>
    <t>https://connaitrelanature.fr/clitocybes#00001cerussata</t>
  </si>
  <si>
    <t>https://connaitrelanature.fr/clitocybes#00001</t>
  </si>
  <si>
    <t>https://connaitrelanature.fr/clitocybes#00001clitocybe-dealbata</t>
  </si>
  <si>
    <t>https://connaitrelanature.fr/clitocybes#00001ripartites-tricholoma%C2%A0</t>
  </si>
  <si>
    <t>https://connaitrelanature.fr/clitocybes#00001infundibulicybe-geotropa%C2%A0</t>
  </si>
  <si>
    <t>https://connaitrelanature.fr/clitocybes#00001clitocybe-nebularis%C2%A0</t>
  </si>
  <si>
    <t>https://connaitrelanature.fr/clitocybes#00001ampulloclitocybe-clavipes%C2%A0</t>
  </si>
  <si>
    <t>00035</t>
  </si>
  <si>
    <t>https://connaitrelanature.fr/marasmes#00015marasmius-oreades</t>
  </si>
  <si>
    <t>https://connaitrelanature.fr/cortinaires#00012leucortinarius-bulbiger</t>
  </si>
  <si>
    <t>https://connaitrelanature.fr/cortinaires#00012cortinarius-trivialis</t>
  </si>
  <si>
    <t>https://connaitrelanature.fr/cortinaires#00012cortinarius-mucosus</t>
  </si>
  <si>
    <t>Junghuhnia nitida</t>
  </si>
  <si>
    <t>Hydne ocré</t>
  </si>
  <si>
    <t>Corticie bleue</t>
  </si>
  <si>
    <t>Terana caerula</t>
  </si>
  <si>
    <t>Pulcherricium caeruleum</t>
  </si>
  <si>
    <t>Stereum hirsutum</t>
  </si>
  <si>
    <t>Stérée hirsute</t>
  </si>
  <si>
    <t>Stereum</t>
  </si>
  <si>
    <t>Stereum subtomentosum</t>
  </si>
  <si>
    <t>Stérée subtomenteuse</t>
  </si>
  <si>
    <t>Stereum insignitum</t>
  </si>
  <si>
    <t>Stérée remarquable</t>
  </si>
  <si>
    <t>Stereum rugosum</t>
  </si>
  <si>
    <t>Chondrostereum purpureum</t>
  </si>
  <si>
    <t>Stérée pourpre</t>
  </si>
  <si>
    <t>Chondrostereum</t>
  </si>
  <si>
    <t>Junghuhnia</t>
  </si>
  <si>
    <t>Terana</t>
  </si>
  <si>
    <t>Hapalopilus</t>
  </si>
  <si>
    <t>Inonotus</t>
  </si>
  <si>
    <t xml:space="preserve">Daedaleopsis </t>
  </si>
  <si>
    <t>Cellulariella</t>
  </si>
  <si>
    <t>Polyporus ciliatus</t>
  </si>
  <si>
    <t>Polypore cilié</t>
  </si>
  <si>
    <t>Polypore d'hiver</t>
  </si>
  <si>
    <t>Polyporus brumalis</t>
  </si>
  <si>
    <t>Lentinus substrictus</t>
  </si>
  <si>
    <t>Polyporus arcularius</t>
  </si>
  <si>
    <t>Polypore alvéolé</t>
  </si>
  <si>
    <t>Polypore du mûrier</t>
  </si>
  <si>
    <t>Polyporus alveolaris</t>
  </si>
  <si>
    <t>Neofavolus alveolaris</t>
  </si>
  <si>
    <t>Polyporus tuberaster</t>
  </si>
  <si>
    <t>Polypore moucheté</t>
  </si>
  <si>
    <t>pied long ou court, chiné, à chair mince</t>
  </si>
  <si>
    <t>Polypore bai</t>
  </si>
  <si>
    <t>Picipes badius</t>
  </si>
  <si>
    <t>Polyporus picipes</t>
  </si>
  <si>
    <t>Polyporus durus</t>
  </si>
  <si>
    <t>pied long ou court, noir, à chair mince.</t>
  </si>
  <si>
    <t>Cerioporus leptocephalus</t>
  </si>
  <si>
    <t>Polypore variable</t>
  </si>
  <si>
    <t>pied court, épais, latéral, à chair épaisse</t>
  </si>
  <si>
    <t>Polyporus squamosus</t>
  </si>
  <si>
    <t>Polypore écailleux</t>
  </si>
  <si>
    <t>Boletopsis grisea</t>
  </si>
  <si>
    <t>Polypore gris</t>
  </si>
  <si>
    <t>Coltricia perennis</t>
  </si>
  <si>
    <t>Polypore vivace</t>
  </si>
  <si>
    <t>Boletopsis</t>
  </si>
  <si>
    <t>Coltricia</t>
  </si>
  <si>
    <t>Ganoderme luisant</t>
  </si>
  <si>
    <t>Ganoderma lucidum</t>
  </si>
  <si>
    <t>Ganoderma carnosum</t>
  </si>
  <si>
    <t>Ganoderme du sapin</t>
  </si>
  <si>
    <t>Phaeolus schweinitzii</t>
  </si>
  <si>
    <t>Polypore éponge</t>
  </si>
  <si>
    <t>Polypore des teinturiers</t>
  </si>
  <si>
    <t xml:space="preserve">Piptoporus betulinus </t>
  </si>
  <si>
    <t>Polypore du bouleau</t>
  </si>
  <si>
    <t>Scutiger pes-caprae</t>
  </si>
  <si>
    <t>Polypore pied-de-chèvre</t>
  </si>
  <si>
    <t>Scutiger</t>
  </si>
  <si>
    <t>Scutiger cristatus</t>
  </si>
  <si>
    <t>Polypore craquelé</t>
  </si>
  <si>
    <t>Scutiger confluens</t>
  </si>
  <si>
    <t>Polypore confluent</t>
  </si>
  <si>
    <t>Scutiger subrubescens</t>
  </si>
  <si>
    <t>Polypore presque rougissant</t>
  </si>
  <si>
    <t>Scutiger ovinus</t>
  </si>
  <si>
    <t>Polypore des brebis</t>
  </si>
  <si>
    <t>Steccherinum ochraceum</t>
  </si>
  <si>
    <t>Polyporus</t>
  </si>
  <si>
    <t>Polypores  2</t>
  </si>
  <si>
    <t>Polypores</t>
  </si>
  <si>
    <t>Agaricus bisporus var. alba</t>
  </si>
  <si>
    <t>Agaricus hortensis</t>
  </si>
  <si>
    <t>Agaricus</t>
  </si>
  <si>
    <t>Cyclocybe</t>
  </si>
  <si>
    <t>Aiguillons</t>
  </si>
  <si>
    <t>à plis</t>
  </si>
  <si>
    <t>Formes Part.</t>
  </si>
  <si>
    <t>Auricularia</t>
  </si>
  <si>
    <t>Auricularia auricula-judae</t>
  </si>
  <si>
    <t>Oreille de Judas</t>
  </si>
  <si>
    <t>Auricularia mesenterica</t>
  </si>
  <si>
    <t>Oreille poilue</t>
  </si>
  <si>
    <t>Auriculariopsis ampla</t>
  </si>
  <si>
    <t>Schizophyllum amplum</t>
  </si>
  <si>
    <t>Schizophylle</t>
  </si>
  <si>
    <t>fausse Oreille de Judas</t>
  </si>
  <si>
    <t>Artomyces pyxidatus</t>
  </si>
  <si>
    <t>Clavaire en chandelier</t>
  </si>
  <si>
    <t>Clavaria fragilis</t>
  </si>
  <si>
    <t>Clavaire vermicelle</t>
  </si>
  <si>
    <t>Clavaria fumosa</t>
  </si>
  <si>
    <t>Clavaire fuligineuse</t>
  </si>
  <si>
    <t>Clavaire en pilon</t>
  </si>
  <si>
    <t>Clavulina cristata</t>
  </si>
  <si>
    <t>Clavaire à crêtes</t>
  </si>
  <si>
    <t>Clavulina cinerea</t>
  </si>
  <si>
    <t>Clavaire cendrée</t>
  </si>
  <si>
    <t>Clavulina rugosa</t>
  </si>
  <si>
    <t>Clavaire rugueuse</t>
  </si>
  <si>
    <t>Clavulinopsis corniculata</t>
  </si>
  <si>
    <t>Clavaire cornue</t>
  </si>
  <si>
    <t>Clavulinopsis helvola</t>
  </si>
  <si>
    <t>Clavaire lumineuse</t>
  </si>
  <si>
    <t>Macrotyphula juncea</t>
  </si>
  <si>
    <t>Clavaire filiforme</t>
  </si>
  <si>
    <t>Phaeoclavulina flaccida</t>
  </si>
  <si>
    <t>Clavaire élastique</t>
  </si>
  <si>
    <t>Ramaria botrytis</t>
  </si>
  <si>
    <t>Ramaire chou-fleur</t>
  </si>
  <si>
    <t>Ramaria formosa</t>
  </si>
  <si>
    <t>Ramaire jolie</t>
  </si>
  <si>
    <t>Ramaria largentii</t>
  </si>
  <si>
    <t>Ramaire de Largent</t>
  </si>
  <si>
    <t>Ramaria pallida</t>
  </si>
  <si>
    <t>Ramaire pâle</t>
  </si>
  <si>
    <t>Ramaria sanguinea</t>
  </si>
  <si>
    <t>Clavaire sanguine</t>
  </si>
  <si>
    <t>Ramaria stricta</t>
  </si>
  <si>
    <t>Ramaire droite</t>
  </si>
  <si>
    <t>Sparassis crispa</t>
  </si>
  <si>
    <t>Sparassis crépu</t>
  </si>
  <si>
    <t>Sparassis brevipes</t>
  </si>
  <si>
    <t>Sparassis lamelleux</t>
  </si>
  <si>
    <t xml:space="preserve">Ramaria </t>
  </si>
  <si>
    <t>Sparassis</t>
  </si>
  <si>
    <t>Clavaria</t>
  </si>
  <si>
    <t>Clavicorona pyxidata</t>
  </si>
  <si>
    <t>Clavaria vermicularis</t>
  </si>
  <si>
    <t>Clavulinopsis laeticolor</t>
  </si>
  <si>
    <t>Clavaire joyeuse</t>
  </si>
  <si>
    <t xml:space="preserve">Phaeoclavulina </t>
  </si>
  <si>
    <t>Ramaria fagetorum</t>
  </si>
  <si>
    <t>Ramaria fumigata</t>
  </si>
  <si>
    <t>Ramaire enfumée</t>
  </si>
  <si>
    <t>Ramaria praecox</t>
  </si>
  <si>
    <t>Ramaire précoce</t>
  </si>
  <si>
    <t>Thelephora terrestris</t>
  </si>
  <si>
    <t>Théléphore terrestre</t>
  </si>
  <si>
    <t>Thelephora</t>
  </si>
  <si>
    <t>Thelephora anthocephala</t>
  </si>
  <si>
    <t>Théléphore à tête ramifiée</t>
  </si>
  <si>
    <t>Thelephora palmata</t>
  </si>
  <si>
    <t>Théléphore à cornes palmées</t>
  </si>
  <si>
    <t>Podoscypha multizonata</t>
  </si>
  <si>
    <t>Podoscyphe multizoné</t>
  </si>
  <si>
    <t>Phalle impudique</t>
  </si>
  <si>
    <t>Phallus impudicus</t>
  </si>
  <si>
    <t>Satyre puant</t>
  </si>
  <si>
    <t>Mutinus caninus</t>
  </si>
  <si>
    <t>Satyre du chien</t>
  </si>
  <si>
    <t>Coeur de sorcière</t>
  </si>
  <si>
    <t>Clathrus ruber</t>
  </si>
  <si>
    <t>Clathre rouge</t>
  </si>
  <si>
    <t>Clathre d'Archer</t>
  </si>
  <si>
    <t>Clathrus archeri</t>
  </si>
  <si>
    <t>Mutinus elegans</t>
  </si>
  <si>
    <t>Phalle élégant</t>
  </si>
  <si>
    <t>Phallus</t>
  </si>
  <si>
    <t>Mutinus</t>
  </si>
  <si>
    <t>Clathrus</t>
  </si>
  <si>
    <t>Gomphus clavatus</t>
  </si>
  <si>
    <t>Chanterelle violette</t>
  </si>
  <si>
    <t>Faerberia carbonaria</t>
  </si>
  <si>
    <t>Fausse-chanterelle des charbonnières</t>
  </si>
  <si>
    <t>Cantharellus cibarius</t>
  </si>
  <si>
    <t>Girolle jaune</t>
  </si>
  <si>
    <t>Cantharellus</t>
  </si>
  <si>
    <t>Cantharellus amethysteus</t>
  </si>
  <si>
    <t>Girolle améthyste</t>
  </si>
  <si>
    <t>Cantharellus pallens</t>
  </si>
  <si>
    <t>Girolle pruineuse</t>
  </si>
  <si>
    <t>Girolle abricot</t>
  </si>
  <si>
    <t>Cantharellus friesii</t>
  </si>
  <si>
    <t>Cantharellus ferruginascens</t>
  </si>
  <si>
    <t>Girolle ferrugineuse</t>
  </si>
  <si>
    <t>Craterellus tubaeformis</t>
  </si>
  <si>
    <t>Chanterelle en tube</t>
  </si>
  <si>
    <t>Craterellus</t>
  </si>
  <si>
    <t>Craterellus tubaeformis f. pallidus</t>
  </si>
  <si>
    <t>Chanterelle en tube pâle</t>
  </si>
  <si>
    <t>Craterellus lutescens</t>
  </si>
  <si>
    <t>Chanterelle jaune</t>
  </si>
  <si>
    <t>Trompette-des-morts</t>
  </si>
  <si>
    <t>Craterellus cornucopioides</t>
  </si>
  <si>
    <t>Craterellus cinereus</t>
  </si>
  <si>
    <t>Chanterelle cendrée</t>
  </si>
  <si>
    <t>Pleurote de l'olivier</t>
  </si>
  <si>
    <t>Faux-clitocybe de l'olivier</t>
  </si>
  <si>
    <t>Omphalotus olearius</t>
  </si>
  <si>
    <t>00036</t>
  </si>
  <si>
    <t>00037</t>
  </si>
  <si>
    <t>https://connaitrelanature.fr/omphalotus-et-hygrophoropsis#00037hygrophoropsis-aurantiaca</t>
  </si>
  <si>
    <t>https://connaitrelanature.fr/omphalotus-et-hygrophoropsis#00037omphalotus-illudens</t>
  </si>
  <si>
    <t>Boletus mendax</t>
  </si>
  <si>
    <t>Craterellus ianthinoxanthus</t>
  </si>
  <si>
    <t>Chanterelle jaune et violette</t>
  </si>
  <si>
    <t>Craterellus melanoxeros</t>
  </si>
  <si>
    <t>Chanterelle noircissante</t>
  </si>
  <si>
    <t>Craterellus sinuosus</t>
  </si>
  <si>
    <t>Chanterelle sinueuse</t>
  </si>
  <si>
    <t>Hydnum repandum</t>
  </si>
  <si>
    <t>Pied-de-mouton</t>
  </si>
  <si>
    <t>Hydnum</t>
  </si>
  <si>
    <t>Pied-de-mouton roussissant</t>
  </si>
  <si>
    <t>Hydnum albidum</t>
  </si>
  <si>
    <t>Pied-de-mouton blanchâtre</t>
  </si>
  <si>
    <t>Bankera cinerea</t>
  </si>
  <si>
    <t>Hydne cendré</t>
  </si>
  <si>
    <t>Bankera</t>
  </si>
  <si>
    <t>Bankera fuliginoalba</t>
  </si>
  <si>
    <t>Hydne blanc fuligineux</t>
  </si>
  <si>
    <t>Hydne corail des feuillus</t>
  </si>
  <si>
    <t>Hericium ramosum</t>
  </si>
  <si>
    <t>Hericium clathroides​​​​​​​</t>
  </si>
  <si>
    <t>Hericium</t>
  </si>
  <si>
    <t>Hydne rameux</t>
  </si>
  <si>
    <t>Hericium erinaceus</t>
  </si>
  <si>
    <t>Hydne hérisson</t>
  </si>
  <si>
    <t>Hydne imbriqué</t>
  </si>
  <si>
    <t>Sarcodon imbricatus</t>
  </si>
  <si>
    <t>Sarcodon squamosus</t>
  </si>
  <si>
    <t>Hydne squameux</t>
  </si>
  <si>
    <t>Sarcodon</t>
  </si>
  <si>
    <t>Hydne noir</t>
  </si>
  <si>
    <t>Phellodon tomentosus</t>
  </si>
  <si>
    <t>Hydne tomenteux</t>
  </si>
  <si>
    <t>Phellodon niger</t>
  </si>
  <si>
    <t>Phellodon</t>
  </si>
  <si>
    <t>Auriscalpium vulgare</t>
  </si>
  <si>
    <t>Hydne cure-oreilles</t>
  </si>
  <si>
    <t>Auriscalpium</t>
  </si>
  <si>
    <t>Hydnellum scrobiculatum</t>
  </si>
  <si>
    <t>Hydne scrobiculé</t>
  </si>
  <si>
    <t>Hydne ferrugineux</t>
  </si>
  <si>
    <t>Hydnellum caeruleum</t>
  </si>
  <si>
    <t>Hydne bleu</t>
  </si>
  <si>
    <t>Hydnellum ferrugineum</t>
  </si>
  <si>
    <t>Hydnellum</t>
  </si>
  <si>
    <t>Hydnellum suaveolens</t>
  </si>
  <si>
    <t>Hydne à odeur suave</t>
  </si>
  <si>
    <t>Hydnellum auratile</t>
  </si>
  <si>
    <t>Hydne orangé des pins</t>
  </si>
  <si>
    <t xml:space="preserve">Hydnellum aurantiacum </t>
  </si>
  <si>
    <t>Hydne orangé</t>
  </si>
  <si>
    <t>Pseudohydnum gelatinosum</t>
  </si>
  <si>
    <t>Faux-hydne gélatineux</t>
  </si>
  <si>
    <t>Pseudohydnum</t>
  </si>
  <si>
    <t>Corticie dentée</t>
  </si>
  <si>
    <t>Cerocorticium molare</t>
  </si>
  <si>
    <t>Radulomyces molaris</t>
  </si>
  <si>
    <t>Mycoacia uda</t>
  </si>
  <si>
    <t>Hydne jaune</t>
  </si>
  <si>
    <t>Steccherinum fimbriatum</t>
  </si>
  <si>
    <t>Hydne fimbrié</t>
  </si>
  <si>
    <t>Steccherinum bourdotii</t>
  </si>
  <si>
    <t>Hydne safran</t>
  </si>
  <si>
    <t>Sarcodontia setosa</t>
  </si>
  <si>
    <t>Sarcodontia crocea</t>
  </si>
  <si>
    <t>Steccherinum</t>
  </si>
  <si>
    <t>Vesse de loup en forme de poire</t>
  </si>
  <si>
    <t>Lycoperdon pyriforme</t>
  </si>
  <si>
    <t>Apioperdon pyriformis</t>
  </si>
  <si>
    <t>Lycoperdon lividum</t>
  </si>
  <si>
    <t>Vesse de loup livide</t>
  </si>
  <si>
    <t>Lycoperdon mammiforme</t>
  </si>
  <si>
    <t>Vesse de loup voilée</t>
  </si>
  <si>
    <t>Lycoperdon echinatum</t>
  </si>
  <si>
    <t>Vesse de loup hérisson</t>
  </si>
  <si>
    <t>Vesse de loup noircissante</t>
  </si>
  <si>
    <t>Lycoperdon nigrescens</t>
  </si>
  <si>
    <t>Lycoperdon foetidum</t>
  </si>
  <si>
    <t>Lycoperdon umbrinum</t>
  </si>
  <si>
    <t>Vesse de loup brune</t>
  </si>
  <si>
    <t>Lycoperdon perlatum</t>
  </si>
  <si>
    <t>Vesse de loup perlée</t>
  </si>
  <si>
    <t>Lycoperdon</t>
  </si>
  <si>
    <t>Scleroderma verrucosum</t>
  </si>
  <si>
    <t>Scléroderme verruqueux</t>
  </si>
  <si>
    <t>Bovista plumbea</t>
  </si>
  <si>
    <t>Boviste couleur de plomb</t>
  </si>
  <si>
    <t>Bovista</t>
  </si>
  <si>
    <t>Calvatia excipuliformis</t>
  </si>
  <si>
    <t>Calvatie élevée</t>
  </si>
  <si>
    <t>Calvatia</t>
  </si>
  <si>
    <t>Calvatia utriformis</t>
  </si>
  <si>
    <t>Calvatie en outre</t>
  </si>
  <si>
    <t>Calvatie en cyathe</t>
  </si>
  <si>
    <t>Calvatia fragilis</t>
  </si>
  <si>
    <t>Calvatia cyathiformis</t>
  </si>
  <si>
    <t>Vesse de loup géante</t>
  </si>
  <si>
    <t>Calvatia gigantea</t>
  </si>
  <si>
    <t>Langermania gigantea</t>
  </si>
  <si>
    <t>Vesse de loup en étoile</t>
  </si>
  <si>
    <t xml:space="preserve">Mycenastrum corium </t>
  </si>
  <si>
    <t>Mycenastrum</t>
  </si>
  <si>
    <t>Vascellum pratense</t>
  </si>
  <si>
    <t>Vesse de loup à diaphragme</t>
  </si>
  <si>
    <t>Vascellum</t>
  </si>
  <si>
    <t xml:space="preserve">Disciseda bovista </t>
  </si>
  <si>
    <t>Tulostoma brumale</t>
  </si>
  <si>
    <t>Tulostome des brumes</t>
  </si>
  <si>
    <t>Tulostoma fimbriatum</t>
  </si>
  <si>
    <t>Tulostome fimbrié</t>
  </si>
  <si>
    <t>Tulostoma</t>
  </si>
  <si>
    <t>Battarraea phalloides</t>
  </si>
  <si>
    <t>Battarée en forme de phallus</t>
  </si>
  <si>
    <t>Rhizopogon luteolus</t>
  </si>
  <si>
    <t>Rhizopogon jaune</t>
  </si>
  <si>
    <t>Rhizopogon roseolus</t>
  </si>
  <si>
    <t>Rhizopogon rose</t>
  </si>
  <si>
    <t>Rhizopogon</t>
  </si>
  <si>
    <t>Battarraea</t>
  </si>
  <si>
    <t>Pisolithe du teinturier</t>
  </si>
  <si>
    <t>Pisolithus arrhizus</t>
  </si>
  <si>
    <t>Pisolithus</t>
  </si>
  <si>
    <t>Disciseda</t>
  </si>
  <si>
    <t>Lycoperdon molle</t>
  </si>
  <si>
    <r>
      <rPr>
        <b/>
        <sz val="11"/>
        <rFont val="Calibri"/>
        <family val="2"/>
        <scheme val="minor"/>
      </rPr>
      <t>Vesses</t>
    </r>
    <r>
      <rPr>
        <sz val="11"/>
        <rFont val="Calibri"/>
        <family val="2"/>
        <scheme val="minor"/>
      </rPr>
      <t>, Géa. Astrées</t>
    </r>
  </si>
  <si>
    <t xml:space="preserve">Geastrum quadrifidum </t>
  </si>
  <si>
    <t>Géastre à quatre branches</t>
  </si>
  <si>
    <t>Geastrum fimbriatum</t>
  </si>
  <si>
    <t>Géastre sessile</t>
  </si>
  <si>
    <t>Geastrum striatum</t>
  </si>
  <si>
    <t>Géastre strié</t>
  </si>
  <si>
    <t>Geastrum triplex</t>
  </si>
  <si>
    <t>Géastre à trois enveloppes</t>
  </si>
  <si>
    <t>Astraeus hygrometricus</t>
  </si>
  <si>
    <t>Astrée hygrométrique</t>
  </si>
  <si>
    <t>Myriostome criblé</t>
  </si>
  <si>
    <t>Myriostoma coliforme</t>
  </si>
  <si>
    <t>Géastre en forme de passoire</t>
  </si>
  <si>
    <r>
      <t xml:space="preserve">Vesses, </t>
    </r>
    <r>
      <rPr>
        <b/>
        <sz val="11"/>
        <rFont val="Calibri"/>
        <family val="2"/>
        <scheme val="minor"/>
      </rPr>
      <t>Géa. Astrées</t>
    </r>
  </si>
  <si>
    <t>Geastrum</t>
  </si>
  <si>
    <t>Astraeus</t>
  </si>
  <si>
    <t>Géastrum sessile</t>
  </si>
  <si>
    <t>Geastrum fornicatum</t>
  </si>
  <si>
    <t>Géastre vouté</t>
  </si>
  <si>
    <r>
      <rPr>
        <b/>
        <sz val="11"/>
        <rFont val="Calibri"/>
        <family val="2"/>
        <scheme val="minor"/>
      </rPr>
      <t>Morilles</t>
    </r>
    <r>
      <rPr>
        <sz val="11"/>
        <rFont val="Calibri"/>
        <family val="2"/>
        <scheme val="minor"/>
      </rPr>
      <t xml:space="preserve"> Helv. Pyréno.</t>
    </r>
  </si>
  <si>
    <t>Morchella</t>
  </si>
  <si>
    <t>Morchella elata</t>
  </si>
  <si>
    <t>Ptychoverpa bohemica</t>
  </si>
  <si>
    <t>Verpa bohemica</t>
  </si>
  <si>
    <t>Morille élevée</t>
  </si>
  <si>
    <t>Morchella esculenta</t>
  </si>
  <si>
    <t>Morille commune</t>
  </si>
  <si>
    <t>Morchella umbrina</t>
  </si>
  <si>
    <t>Morille sombre</t>
  </si>
  <si>
    <t>Verpa conica</t>
  </si>
  <si>
    <t>Morille conique</t>
  </si>
  <si>
    <t>Mitrophora semilibera</t>
  </si>
  <si>
    <t>Morillon</t>
  </si>
  <si>
    <t>Gyromitra esculenta</t>
  </si>
  <si>
    <t>Gyromitra infula</t>
  </si>
  <si>
    <t>Gyromitre en turban</t>
  </si>
  <si>
    <r>
      <t xml:space="preserve">Morilles </t>
    </r>
    <r>
      <rPr>
        <b/>
        <sz val="11"/>
        <rFont val="Calibri"/>
        <family val="2"/>
        <scheme val="minor"/>
      </rPr>
      <t>Helv.</t>
    </r>
    <r>
      <rPr>
        <sz val="11"/>
        <rFont val="Calibri"/>
        <family val="2"/>
        <scheme val="minor"/>
      </rPr>
      <t xml:space="preserve"> Pyréno.</t>
    </r>
  </si>
  <si>
    <t>Verpa digitaliformis</t>
  </si>
  <si>
    <t>Verpe en forme de doigt</t>
  </si>
  <si>
    <t>Gyromitre comestible</t>
  </si>
  <si>
    <t>Gyromitra gigas</t>
  </si>
  <si>
    <t>Gyromitre géante</t>
  </si>
  <si>
    <t>Gyromitra</t>
  </si>
  <si>
    <t>Verpa</t>
  </si>
  <si>
    <t>Verpe de Bohême</t>
  </si>
  <si>
    <t>Disciotis venosa</t>
  </si>
  <si>
    <t>Pézize veinée</t>
  </si>
  <si>
    <t>Grande pézize</t>
  </si>
  <si>
    <t>Discina perlata</t>
  </si>
  <si>
    <t>Gyromitra perlata</t>
  </si>
  <si>
    <t>Helvella crispa</t>
  </si>
  <si>
    <t>Helvelle crépue</t>
  </si>
  <si>
    <t>Helvella lacunosa</t>
  </si>
  <si>
    <t>Helvelle lacuneuse</t>
  </si>
  <si>
    <t>Helvella sulcata</t>
  </si>
  <si>
    <t>Helvelle sillonnée</t>
  </si>
  <si>
    <t>Helvelle moine</t>
  </si>
  <si>
    <t>Helvella monachella</t>
  </si>
  <si>
    <t>Helvella leucopus</t>
  </si>
  <si>
    <t>Helvelle à pied blanc</t>
  </si>
  <si>
    <t>Helvella elastica</t>
  </si>
  <si>
    <t>Helvelle élastique</t>
  </si>
  <si>
    <t>Helvella macropus</t>
  </si>
  <si>
    <t>Helvelle à long pied</t>
  </si>
  <si>
    <t>Helvella acetabulum</t>
  </si>
  <si>
    <t>Helvelle en gobelet</t>
  </si>
  <si>
    <t>Helvella leucomelaena</t>
  </si>
  <si>
    <t>Helvelle blanche et noire</t>
  </si>
  <si>
    <r>
      <t xml:space="preserve">Morilles Helv. </t>
    </r>
    <r>
      <rPr>
        <b/>
        <sz val="11"/>
        <rFont val="Calibri"/>
        <family val="2"/>
        <scheme val="minor"/>
      </rPr>
      <t>Pyréno.</t>
    </r>
  </si>
  <si>
    <t>Helvella</t>
  </si>
  <si>
    <r>
      <t xml:space="preserve">Morilles Helv. </t>
    </r>
    <r>
      <rPr>
        <b/>
        <sz val="11"/>
        <rFont val="Calibri"/>
        <family val="2"/>
        <scheme val="minor"/>
      </rPr>
      <t>Trem.</t>
    </r>
  </si>
  <si>
    <t>Tremella aurantia</t>
  </si>
  <si>
    <t>Trémelle orangée</t>
  </si>
  <si>
    <t>Tremella mesenterica</t>
  </si>
  <si>
    <t>Trémelle mésentérique</t>
  </si>
  <si>
    <t>Tremella foliacea</t>
  </si>
  <si>
    <t>Trémelle foliacée</t>
  </si>
  <si>
    <t>Exidia nigricans</t>
  </si>
  <si>
    <t>Exidie noirâtre</t>
  </si>
  <si>
    <t>Exidia recisa</t>
  </si>
  <si>
    <t>Exidie obconique</t>
  </si>
  <si>
    <t>Exidia truncata</t>
  </si>
  <si>
    <t>Exidie tronquée</t>
  </si>
  <si>
    <t>Guepinia helvelloides</t>
  </si>
  <si>
    <t>Guépinie en Helvelle</t>
  </si>
  <si>
    <t>Calocera cornea</t>
  </si>
  <si>
    <t>Calocère cornée</t>
  </si>
  <si>
    <t>Calocera viscosa</t>
  </si>
  <si>
    <t>Calocère visqueuse</t>
  </si>
  <si>
    <t>Trémelle déliquescente</t>
  </si>
  <si>
    <t>Dacrymyces stillatus</t>
  </si>
  <si>
    <t>Ditiola peziziformis</t>
  </si>
  <si>
    <t>Trémelle en forme de pézize</t>
  </si>
  <si>
    <t>Tremella globospora</t>
  </si>
  <si>
    <t>trémelle à spores globuleuses</t>
  </si>
  <si>
    <t>Exidia plana</t>
  </si>
  <si>
    <t>Exidia glandulos</t>
  </si>
  <si>
    <t>Exidia thuretiana</t>
  </si>
  <si>
    <t>Exidie blanche</t>
  </si>
  <si>
    <t>Calocera furcata</t>
  </si>
  <si>
    <t>Calocère fourchue</t>
  </si>
  <si>
    <t>Guepiniopsis buccina</t>
  </si>
  <si>
    <t>Fausse-guépinie en trompette</t>
  </si>
  <si>
    <t>Xylaria hypoxylon</t>
  </si>
  <si>
    <t>Xylaire du bois</t>
  </si>
  <si>
    <t>Xylaria longipes</t>
  </si>
  <si>
    <t>Xylaire à long pied</t>
  </si>
  <si>
    <t>Xylaria polymorpha</t>
  </si>
  <si>
    <t>Xylaire polymorphe</t>
  </si>
  <si>
    <t>Hypoxylon ticinense</t>
  </si>
  <si>
    <t>Hypoxylon du Tessin</t>
  </si>
  <si>
    <t>Hypoxylon fragiforme</t>
  </si>
  <si>
    <t>Hypoxylon en forme de fraise</t>
  </si>
  <si>
    <t>Diatrype disciformis</t>
  </si>
  <si>
    <t>Diatrype en forme de disque</t>
  </si>
  <si>
    <t>Daldinia concentrica</t>
  </si>
  <si>
    <t>Daldinie concentrique</t>
  </si>
  <si>
    <t>Calosphaeria pulchella</t>
  </si>
  <si>
    <t>Calosphère jolie</t>
  </si>
  <si>
    <t>Tremella</t>
  </si>
  <si>
    <t>Calocera</t>
  </si>
  <si>
    <t>Exidia</t>
  </si>
  <si>
    <t xml:space="preserve">Xylaria </t>
  </si>
  <si>
    <t>Sarcoscypha austriaca</t>
  </si>
  <si>
    <t>Sarcoscypha coccinea</t>
  </si>
  <si>
    <t>Caloscypha fulgens</t>
  </si>
  <si>
    <t>Pézize brillante</t>
  </si>
  <si>
    <t>Chlorociboria aeruginascens</t>
  </si>
  <si>
    <t>Pézize turquoise</t>
  </si>
  <si>
    <t>Sowerbyella radiculata</t>
  </si>
  <si>
    <t>Pézize à pied radicant</t>
  </si>
  <si>
    <t>Oreille de lièvre</t>
  </si>
  <si>
    <t>Pézize peau de crapau</t>
  </si>
  <si>
    <t>Otidea onotica</t>
  </si>
  <si>
    <t>Otidea bufonia</t>
  </si>
  <si>
    <t xml:space="preserve">Peziza </t>
  </si>
  <si>
    <t>Peziza sp.</t>
  </si>
  <si>
    <t>Encoelia fascicularis</t>
  </si>
  <si>
    <t>Cyathus</t>
  </si>
  <si>
    <r>
      <t xml:space="preserve">Pézizes, asco, </t>
    </r>
    <r>
      <rPr>
        <b/>
        <sz val="11"/>
        <rFont val="Calibri"/>
        <family val="2"/>
        <scheme val="minor"/>
      </rPr>
      <t>Cyath.</t>
    </r>
  </si>
  <si>
    <r>
      <rPr>
        <b/>
        <sz val="11"/>
        <rFont val="Calibri"/>
        <family val="2"/>
        <scheme val="minor"/>
      </rPr>
      <t>Pézizes,</t>
    </r>
    <r>
      <rPr>
        <sz val="11"/>
        <rFont val="Calibri"/>
        <family val="2"/>
        <scheme val="minor"/>
      </rPr>
      <t xml:space="preserve"> asco, Cyath.</t>
    </r>
  </si>
  <si>
    <r>
      <t>Pézizes,</t>
    </r>
    <r>
      <rPr>
        <b/>
        <sz val="11"/>
        <rFont val="Calibri"/>
        <family val="2"/>
        <scheme val="minor"/>
      </rPr>
      <t xml:space="preserve"> asco</t>
    </r>
    <r>
      <rPr>
        <sz val="11"/>
        <rFont val="Calibri"/>
        <family val="2"/>
        <scheme val="minor"/>
      </rPr>
      <t>, Cyath.</t>
    </r>
  </si>
  <si>
    <t>Spathularia rufa</t>
  </si>
  <si>
    <t>Spathulaire rousse</t>
  </si>
  <si>
    <t>Spathularia flavida</t>
  </si>
  <si>
    <t>Spathulaire jaune</t>
  </si>
  <si>
    <t>Mitrula paludosa</t>
  </si>
  <si>
    <t>Mitrule des marais</t>
  </si>
  <si>
    <t>Leotia lubrica</t>
  </si>
  <si>
    <t>Léotie lubrique</t>
  </si>
  <si>
    <t>Cudonia circinans</t>
  </si>
  <si>
    <t>Cudonie circulaire</t>
  </si>
  <si>
    <t>Cudonia confusa</t>
  </si>
  <si>
    <t>Cudonie confuse</t>
  </si>
  <si>
    <t>Ophiocordyceps gracilis</t>
  </si>
  <si>
    <t>Cordyceps grêle</t>
  </si>
  <si>
    <t>Cordyceps militaire</t>
  </si>
  <si>
    <t>Cordiceps  militaris</t>
  </si>
  <si>
    <t>Tolypocladium capitatum</t>
  </si>
  <si>
    <t>Cordyceps capité</t>
  </si>
  <si>
    <t>Elaphomyces  granulatus</t>
  </si>
  <si>
    <t>Truffe du cerf</t>
  </si>
  <si>
    <t>Tolypocladium ophioglossoides</t>
  </si>
  <si>
    <t>Cordiceps faux-ophioglosse</t>
  </si>
  <si>
    <t>Trichoglossum hirsutum</t>
  </si>
  <si>
    <t>Trichoglosse hirsute</t>
  </si>
  <si>
    <t>Cyathus striatus</t>
  </si>
  <si>
    <t>Cyathe strié</t>
  </si>
  <si>
    <t xml:space="preserve">Cyathus olla </t>
  </si>
  <si>
    <t>Cyathe en vase</t>
  </si>
  <si>
    <t>Crucibulum crucibuliforme</t>
  </si>
  <si>
    <t>Crucibule lisse</t>
  </si>
  <si>
    <t>Sarcosphaera coronaria</t>
  </si>
  <si>
    <t>Pézize couronnée</t>
  </si>
  <si>
    <t>Ascocoryne sarcoides</t>
  </si>
  <si>
    <t>Ascocoryne sarcoïde</t>
  </si>
  <si>
    <t>Neobulgaria pura</t>
  </si>
  <si>
    <t>Bulgarie pure</t>
  </si>
  <si>
    <t>Bisporella citrina</t>
  </si>
  <si>
    <t>Bisporelle jaune</t>
  </si>
  <si>
    <t>Géopore des cèdres</t>
  </si>
  <si>
    <t>Sepultaria sumneriana</t>
  </si>
  <si>
    <t>Geopora sumneriana</t>
  </si>
  <si>
    <t>Scutellinia scutellata</t>
  </si>
  <si>
    <t>Pézize en bouclier</t>
  </si>
  <si>
    <t>Aleuria aurantia</t>
  </si>
  <si>
    <t>Pézize orangée</t>
  </si>
  <si>
    <t>Bulgaria inquinans</t>
  </si>
  <si>
    <t>Bulgarie salissante</t>
  </si>
  <si>
    <t>Peziza vesiculosa</t>
  </si>
  <si>
    <t>Pézize vésiculeuse</t>
  </si>
  <si>
    <t>Peziza arvernensis</t>
  </si>
  <si>
    <t>Pézize d'Auvergne</t>
  </si>
  <si>
    <t>Legaliana badia</t>
  </si>
  <si>
    <t>Peziza badia</t>
  </si>
  <si>
    <t>Peziza phyllogena</t>
  </si>
  <si>
    <t>Encoelia furfuracea</t>
  </si>
  <si>
    <t>Pézize du noisetier</t>
  </si>
  <si>
    <t>Dumontinia tuberosa</t>
  </si>
  <si>
    <t>Sclérotinie tubéreuse</t>
  </si>
  <si>
    <t>Pézize olivacée</t>
  </si>
  <si>
    <t>champ. À tubes</t>
  </si>
  <si>
    <t>Polypores stipiés</t>
  </si>
  <si>
    <t>Trametes</t>
  </si>
  <si>
    <t>leccinum</t>
  </si>
  <si>
    <t>champ. F. class.</t>
  </si>
  <si>
    <t>amanites-2</t>
  </si>
  <si>
    <t>macrolépiotes</t>
  </si>
  <si>
    <t>Pleurote en huître</t>
  </si>
  <si>
    <t>Pleurotus</t>
  </si>
  <si>
    <t>Pleurotus ostreatus</t>
  </si>
  <si>
    <t>Omphalotus &amp;</t>
  </si>
  <si>
    <t>expliquer pourquoi il est là (dernière section)</t>
  </si>
  <si>
    <t>Pleurotus citrinopileatus</t>
  </si>
  <si>
    <t>Pleurote jaune</t>
  </si>
  <si>
    <t>Pleurotus salmoneostramineus</t>
  </si>
  <si>
    <t>Pleurote saumon et paille</t>
  </si>
  <si>
    <t>Pleurotus eryngii</t>
  </si>
  <si>
    <t>Pleurote du panicaut</t>
  </si>
  <si>
    <t>Pleurote pulmonaire</t>
  </si>
  <si>
    <t>Pleurotus cornucopiae</t>
  </si>
  <si>
    <t>Pleurote en corne d'abondance</t>
  </si>
  <si>
    <t>Pleurotus pulmonarius</t>
  </si>
  <si>
    <t>Pleurocybella porrigens</t>
  </si>
  <si>
    <t>Pleurote en oreille</t>
  </si>
  <si>
    <t>Pleurotus dryinus</t>
  </si>
  <si>
    <t>Pleurote du chêne</t>
  </si>
  <si>
    <t>Phyllotopsis nidulans</t>
  </si>
  <si>
    <t>Pleurote en forme de nid</t>
  </si>
  <si>
    <t>Hohenbuehelia tremula</t>
  </si>
  <si>
    <t>Pleurote terrestre des conifères</t>
  </si>
  <si>
    <t>Hohenbuehelia mastrucata</t>
  </si>
  <si>
    <t>Pleurote épineuse et râpeuse</t>
  </si>
  <si>
    <t xml:space="preserve">Hohenbuehelia </t>
  </si>
  <si>
    <t>Lentinellus cochleatus</t>
  </si>
  <si>
    <t>Lentin en colimaçon</t>
  </si>
  <si>
    <t>Lentinellus inolens</t>
  </si>
  <si>
    <t>Lentin inodore</t>
  </si>
  <si>
    <t>Lentin terrestre</t>
  </si>
  <si>
    <t>Lentinellus cystidiosus</t>
  </si>
  <si>
    <t>Lentinellus ursinus</t>
  </si>
  <si>
    <t>Lentin couleur d'ours</t>
  </si>
  <si>
    <t>Lentinellus castoreus</t>
  </si>
  <si>
    <t>Lentin castor</t>
  </si>
  <si>
    <t>Lentinus tigrinus</t>
  </si>
  <si>
    <t>Lentin tigré</t>
  </si>
  <si>
    <t>Lentinellus</t>
  </si>
  <si>
    <t>Lentinus</t>
  </si>
  <si>
    <t>Lentin coquillage</t>
  </si>
  <si>
    <t>Panus conchatus</t>
  </si>
  <si>
    <t>Lentinus torulosus</t>
  </si>
  <si>
    <t>Lentin strigueux</t>
  </si>
  <si>
    <t>Neontinus</t>
  </si>
  <si>
    <t>Lentinus cyathiformis.</t>
  </si>
  <si>
    <t>Neolentinus lepideus</t>
  </si>
  <si>
    <t>Lentin écailleux</t>
  </si>
  <si>
    <t>Lentinula edodes</t>
  </si>
  <si>
    <t>Shiitaké</t>
  </si>
  <si>
    <t>Lentin de schaeffer</t>
  </si>
  <si>
    <t>Neolentinus degener</t>
  </si>
  <si>
    <t>Neolentinus chaefferi</t>
  </si>
  <si>
    <t>Neolentinus adhaerens</t>
  </si>
  <si>
    <t>Lentin collant</t>
  </si>
  <si>
    <t>Panus</t>
  </si>
  <si>
    <t>Lentinula</t>
  </si>
  <si>
    <t>Phyllotopsis</t>
  </si>
  <si>
    <r>
      <rPr>
        <b/>
        <sz val="11"/>
        <color theme="1"/>
        <rFont val="Calibri"/>
        <family val="2"/>
        <scheme val="minor"/>
      </rPr>
      <t>Pleurote</t>
    </r>
    <r>
      <rPr>
        <sz val="11"/>
        <color theme="1"/>
        <rFont val="Calibri"/>
        <family val="2"/>
        <scheme val="minor"/>
      </rPr>
      <t xml:space="preserve"> &amp; Crep.</t>
    </r>
  </si>
  <si>
    <r>
      <t>Pleurote &amp;</t>
    </r>
    <r>
      <rPr>
        <b/>
        <sz val="11"/>
        <color theme="1"/>
        <rFont val="Calibri"/>
        <family val="2"/>
        <scheme val="minor"/>
      </rPr>
      <t xml:space="preserve"> Crep.</t>
    </r>
  </si>
  <si>
    <t>Crepidotus</t>
  </si>
  <si>
    <t>Trametes gibbosa</t>
  </si>
  <si>
    <t>Tramète bossue</t>
  </si>
  <si>
    <t>Cerrena unicolor</t>
  </si>
  <si>
    <t>Tramète à ligne noire</t>
  </si>
  <si>
    <t>Trichaptum abietinum</t>
  </si>
  <si>
    <t>Tramète lilas</t>
  </si>
  <si>
    <t>Pycnoporellus fulgens</t>
  </si>
  <si>
    <t>Tramète flamboyante</t>
  </si>
  <si>
    <t>Pycnoporus cinnabarinus</t>
  </si>
  <si>
    <t>Tramète cinabre</t>
  </si>
  <si>
    <t>Tramète du peuplier</t>
  </si>
  <si>
    <t>Coriolopsis trogii</t>
  </si>
  <si>
    <t>Tramète déchirée</t>
  </si>
  <si>
    <t>Trichaptum hollii</t>
  </si>
  <si>
    <t>Trichaptum fuscoviolaceum</t>
  </si>
  <si>
    <t>Bjerkandera adusta</t>
  </si>
  <si>
    <t>Tramète brûlée</t>
  </si>
  <si>
    <t>Trametes pubescens</t>
  </si>
  <si>
    <t>Tramète pubescente</t>
  </si>
  <si>
    <t>Trametes hirsuta</t>
  </si>
  <si>
    <t>Tramète hirsuta</t>
  </si>
  <si>
    <t>Trametes ochracea</t>
  </si>
  <si>
    <t>Tramète zonée</t>
  </si>
  <si>
    <t>Trametes versicolor</t>
  </si>
  <si>
    <t>Tramète versicolore</t>
  </si>
  <si>
    <t>Postia ptychogaster</t>
  </si>
  <si>
    <t>Polypore en coussinet</t>
  </si>
  <si>
    <t>Tramète bicolore</t>
  </si>
  <si>
    <t>Gloeoporus dichrous</t>
  </si>
  <si>
    <t>Vitreoporus dichrous</t>
  </si>
  <si>
    <t>Amaropostia stiptica</t>
  </si>
  <si>
    <t>Polypore amer</t>
  </si>
  <si>
    <t>Cyanosporus caesius</t>
  </si>
  <si>
    <t>Polypore bleuté des conifères</t>
  </si>
  <si>
    <t>Daedaleopsis confragosa</t>
  </si>
  <si>
    <t>Tramète rougissante</t>
  </si>
  <si>
    <t>Daedaleopsis nitida</t>
  </si>
  <si>
    <t>Tramète nid d'abeille</t>
  </si>
  <si>
    <t>Ptychogaster albus</t>
  </si>
  <si>
    <t>Polypore fuligineux</t>
  </si>
  <si>
    <t>Oligoporus ptychogaster</t>
  </si>
  <si>
    <t>Leptoglosse spatulé</t>
  </si>
  <si>
    <t>Tectella patellaris</t>
  </si>
  <si>
    <t>Tectelle en patelle</t>
  </si>
  <si>
    <t>Arrhenia spathulata</t>
  </si>
  <si>
    <t>Crepidotus calolepis</t>
  </si>
  <si>
    <t>Crépidote à chapeau écailleux</t>
  </si>
  <si>
    <t>Crepidotus mollis</t>
  </si>
  <si>
    <t>Crépidote mou</t>
  </si>
  <si>
    <t>Crepidotus variabilis</t>
  </si>
  <si>
    <t>Crépidote variable</t>
  </si>
  <si>
    <t>Irpex lacteus</t>
  </si>
  <si>
    <t>Hydne couleur de lait</t>
  </si>
  <si>
    <t>Plicaturopsis crispa</t>
  </si>
  <si>
    <t>Plicature crispée</t>
  </si>
  <si>
    <t xml:space="preserve">Tapinella panuoides </t>
  </si>
  <si>
    <t>Schizophyllum commune</t>
  </si>
  <si>
    <t>Schizophylle commun</t>
  </si>
  <si>
    <t>Panellus violaceofulvus</t>
  </si>
  <si>
    <t>Panelle violet fauve</t>
  </si>
  <si>
    <t>Panellus stipticus</t>
  </si>
  <si>
    <t>Panelle styptique</t>
  </si>
  <si>
    <t>Panellus mitis</t>
  </si>
  <si>
    <t>Panelle douce</t>
  </si>
  <si>
    <t>Panellus serotinus</t>
  </si>
  <si>
    <t>Sarcomyxa serotine</t>
  </si>
  <si>
    <t>Chaetocalathus craterellus</t>
  </si>
  <si>
    <t>Crépidote en calice</t>
  </si>
  <si>
    <t>Crepidotus lundellii</t>
  </si>
  <si>
    <t>Crépidote de lundell</t>
  </si>
  <si>
    <t>Crepidotus applanatus</t>
  </si>
  <si>
    <t>Crépidote aplani</t>
  </si>
  <si>
    <t>Bolet menteur</t>
  </si>
  <si>
    <t>Suillellus mendax</t>
  </si>
  <si>
    <t>neooletus luridiformis</t>
  </si>
  <si>
    <t>Champignon de Paris</t>
  </si>
  <si>
    <t>champignon de couche</t>
  </si>
  <si>
    <t>Amanite de Codina</t>
  </si>
  <si>
    <t>amanite livide</t>
  </si>
  <si>
    <t>Panéole papilionacé</t>
  </si>
  <si>
    <t>Lactaire fruité</t>
  </si>
  <si>
    <t>Lactaire de Bertillon</t>
  </si>
  <si>
    <t>Cortinaire alutacé</t>
  </si>
  <si>
    <t>Mycène Claviculé</t>
  </si>
  <si>
    <t>parasite des lactaires à lait rouge ou orangé</t>
  </si>
  <si>
    <t>Hypomyces</t>
  </si>
  <si>
    <t>néant</t>
  </si>
  <si>
    <t xml:space="preserve">Mycoleptodon dichroum </t>
  </si>
  <si>
    <t>https://connaitrelanature.fr/marasmes#00035marasmius-collinus</t>
  </si>
  <si>
    <t>Marasmius collinus</t>
  </si>
  <si>
    <t>Marasme des collines</t>
  </si>
  <si>
    <t>https://connaitrelanature.fr/marasmes#00035marasmius-wynnei</t>
  </si>
  <si>
    <t>https://connaitrelanature.fr/marasmes#00035marasmius-cohaerens</t>
  </si>
  <si>
    <t>https://connaitrelanature.fr/marasmes#00035marasmius-bulliardii</t>
  </si>
  <si>
    <t>https://connaitrelanature.fr/marasmes#00035marasmius-rotula</t>
  </si>
  <si>
    <t>https://connaitrelanature.fr/marasmes#00035marasmiellus-ramealis%C2%A0</t>
  </si>
  <si>
    <t>https://connaitrelanature.fr/marasmes#00035marasmiellus-candidus%C2%A0</t>
  </si>
  <si>
    <t>Marasmiellus candidus</t>
  </si>
  <si>
    <t>Marasme blanc</t>
  </si>
  <si>
    <t>https://connaitrelanature.fr/marasmes#00035crinipellis-scabella</t>
  </si>
  <si>
    <t>https://connaitrelanature.fr/marasmes#00035crinipellis-subtomentosa%C2%A0</t>
  </si>
  <si>
    <t>Crinipellis</t>
  </si>
  <si>
    <t>Crinipellis subtomentosa</t>
  </si>
  <si>
    <t>Marasme tomenteux</t>
  </si>
  <si>
    <t>Marasmius prasiosmus</t>
  </si>
  <si>
    <t>Gymnopus androsaceus</t>
  </si>
  <si>
    <t>Marasme androsace</t>
  </si>
  <si>
    <t>Gymnopus</t>
  </si>
  <si>
    <t>gymnopus perforans</t>
  </si>
  <si>
    <t>https://connaitrelanature.fr/marasmes#00035gymnopus-perforans</t>
  </si>
  <si>
    <t>https://connaitrelanature.fr/marasmes#00035gymnopus-androsaceus</t>
  </si>
  <si>
    <t>odeur agréable ou inodore</t>
  </si>
  <si>
    <t>odeur ail ou chou</t>
  </si>
  <si>
    <t>https://connaitrelanature.fr/marasmes#00035alliaceus</t>
  </si>
  <si>
    <t>https://connaitrelanature.fr/marasmes#00035querceus%C2%A0</t>
  </si>
  <si>
    <t>https://connaitrelanature.fr/marasmes#00035scorodonius%C2%A0</t>
  </si>
  <si>
    <t>https://connaitrelanature.fr/marasmes#00035foetidus</t>
  </si>
  <si>
    <t>https://connaitrelanature.fr/marasmes#00035brassicolens</t>
  </si>
  <si>
    <t>Russula acrifolia</t>
  </si>
  <si>
    <t>Russule à lames âcres</t>
  </si>
  <si>
    <t>Russula illota</t>
  </si>
  <si>
    <t>Russule mal lavée</t>
  </si>
  <si>
    <t>Russule à voile jaune</t>
  </si>
  <si>
    <t>Russula insignis</t>
  </si>
  <si>
    <t>Russula livescens</t>
  </si>
  <si>
    <t>Russule verdâtre</t>
  </si>
  <si>
    <t>Russula faginea</t>
  </si>
  <si>
    <t>Russule écrevisses des hêtres</t>
  </si>
  <si>
    <t>Russula lepida var. salmonea</t>
  </si>
  <si>
    <t>Russule aurore</t>
  </si>
  <si>
    <t>Russula velutipes</t>
  </si>
  <si>
    <t>Russula aurora</t>
  </si>
  <si>
    <t>Russula rosea</t>
  </si>
  <si>
    <t>Russula atrorubens</t>
  </si>
  <si>
    <t>Russule rouge et noire</t>
  </si>
  <si>
    <t>Russula pseudoraoultii</t>
  </si>
  <si>
    <t>russule jaune pâle des sphaignes</t>
  </si>
  <si>
    <t>manque la photo</t>
  </si>
  <si>
    <t>Russula cyanoxantha  f. peltereaui</t>
  </si>
  <si>
    <t>Russula silvestris</t>
  </si>
  <si>
    <t>Russule émétique des chênes</t>
  </si>
  <si>
    <t>Russula amoena</t>
  </si>
  <si>
    <t>Russule veloutée</t>
  </si>
  <si>
    <t>Russule à pied violet variété jaune</t>
  </si>
  <si>
    <t>Russule ocre et blanche</t>
  </si>
  <si>
    <t xml:space="preserve">Russula fuscorubra </t>
  </si>
  <si>
    <t>Russula intégra f. purpurella</t>
  </si>
  <si>
    <t>Russula graveolens</t>
  </si>
  <si>
    <t>Russule malodorante</t>
  </si>
  <si>
    <t>Russula krombholzii</t>
  </si>
  <si>
    <t>00038</t>
  </si>
  <si>
    <t>https://connaitrelanature.fr/entolomes#00024porphyrophaeum</t>
  </si>
  <si>
    <t>https://connaitrelanature.fr/entolomes#00024nitidum</t>
  </si>
  <si>
    <t>https://connaitrelanature.fr/entolomes#00024sericeum</t>
  </si>
  <si>
    <t>https://connaitrelanature.fr/entolomes#00024vernum</t>
  </si>
  <si>
    <t>https://connaitrelanature.fr/entolomes#00024hirtipes</t>
  </si>
  <si>
    <t>https://connaitrelanature.fr/entolomes#00024kuehnerianum</t>
  </si>
  <si>
    <t>https://connaitrelanature.fr/entolomes#00024plebejum</t>
  </si>
  <si>
    <t>https://connaitrelanature.fr/entolomes#00024corvinum</t>
  </si>
  <si>
    <t>https://connaitrelanature.fr/entolomes#00024chalybaeum</t>
  </si>
  <si>
    <t>https://connaitrelanature.fr/entolomes#00024incanum</t>
  </si>
  <si>
    <t>https://connaitrelanature.fr/entolomes#00024politum</t>
  </si>
  <si>
    <t>https://connaitrelanature.fr/entolomes#00024undatum</t>
  </si>
  <si>
    <t>https://connaitrelanature.fr/entolomes#00024serrultum</t>
  </si>
  <si>
    <t>00039</t>
  </si>
  <si>
    <t>00040</t>
  </si>
  <si>
    <t>00041</t>
  </si>
  <si>
    <t>00042</t>
  </si>
  <si>
    <t>00043</t>
  </si>
  <si>
    <t>00044</t>
  </si>
  <si>
    <t>00045</t>
  </si>
  <si>
    <t>00046</t>
  </si>
  <si>
    <t>00047</t>
  </si>
  <si>
    <t>00048</t>
  </si>
  <si>
    <t>00049</t>
  </si>
  <si>
    <t>00050</t>
  </si>
  <si>
    <t>00051</t>
  </si>
  <si>
    <t>00052</t>
  </si>
  <si>
    <t>00053</t>
  </si>
  <si>
    <t>https://connaitrelanature.fr/girolles-chanterelles#00045tubaefformis</t>
  </si>
  <si>
    <t>https://connaitrelanature.fr/bolets#00052albostipitatum</t>
  </si>
  <si>
    <t>https://connaitrelanature.fr/bolets#00052aurantiacum</t>
  </si>
  <si>
    <t>https://connaitrelanature.fr/bolets#00052versipelle</t>
  </si>
  <si>
    <t>https://connaitrelanature.fr/bolets#00052molle</t>
  </si>
  <si>
    <t>https://connaitrelanature.fr/bolets#00052lepidum</t>
  </si>
  <si>
    <t>https://connaitrelanature.fr/bolets#00052crocipodium</t>
  </si>
  <si>
    <t>https://connaitrelanature.fr/bolets#00052scabrum</t>
  </si>
  <si>
    <t>https://connaitrelanature.fr/bolets#00052brunneogriseolum</t>
  </si>
  <si>
    <t>https://connaitrelanature.fr/bolets#00052melaneum</t>
  </si>
  <si>
    <t>https://connaitrelanature.fr/bolets#00052variicolor</t>
  </si>
  <si>
    <t>https://connaitrelanature.fr/bolets#00052carpini</t>
  </si>
  <si>
    <t>https://connaitrelanature.fr/bolets#00052holopue</t>
  </si>
  <si>
    <t>https://connaitrelanature.fr/suillus-s-l#00051luteus</t>
  </si>
  <si>
    <t>https://connaitrelanature.fr/suillus-s-l#00051granultus</t>
  </si>
  <si>
    <t>https://connaitrelanature.fr/suillus-s-l#00051bovinus</t>
  </si>
  <si>
    <t>https://connaitrelanature.fr/suillus-s-l#00051flavidus</t>
  </si>
  <si>
    <t>https://connaitrelanature.fr/suillus-s-l#00051collinitus</t>
  </si>
  <si>
    <t>https://connaitrelanature.fr/suillus-s-l#00051variegatus</t>
  </si>
  <si>
    <t>https://connaitrelanature.fr/suillus-s-l#00051placidus</t>
  </si>
  <si>
    <t>https://connaitrelanature.fr/suillus-s-l#00051grevillei</t>
  </si>
  <si>
    <t>https://connaitrelanature.fr/suillus-s-l#00051cavipes</t>
  </si>
  <si>
    <t>https://connaitrelanature.fr/suillus-s-l#00051viscidus</t>
  </si>
  <si>
    <t>cité au § Suillus drenière section</t>
  </si>
  <si>
    <t>https://connaitrelanature.fr/suillus-s-l#00051melezes</t>
  </si>
  <si>
    <t>sect .int. Ext(1) / WEB(2)</t>
  </si>
  <si>
    <t>méléze</t>
  </si>
  <si>
    <t>sapin</t>
  </si>
  <si>
    <t>épicea</t>
  </si>
  <si>
    <t>lac de l'esticvadoux</t>
  </si>
  <si>
    <t>https://connaitrelanature.fr/suillus-s-l#00051estivadoux</t>
  </si>
  <si>
    <t>https://connaitrelanature.fr/xerocomus-s-l#00007armeniacus</t>
  </si>
  <si>
    <t>https://connaitrelanature.fr/xerocomus-s-l#00007rubellus</t>
  </si>
  <si>
    <t>https://connaitrelanature.fr/xerocomus-s-l#00007engelii</t>
  </si>
  <si>
    <t>https://connaitrelanature.fr/xerocomus-s-l#00007badia</t>
  </si>
  <si>
    <t>https://connaitrelanature.fr/xerocomus-s-l#00007chrysentreron</t>
  </si>
  <si>
    <t>https://connaitrelanature.fr/xerocomus-s-l#00007ferrugineus</t>
  </si>
  <si>
    <t>https://connaitrelanature.fr/xerocomus-s-l#00007porosporus</t>
  </si>
  <si>
    <t>https://connaitrelanature.fr/xerocomus-s-l#00007pruinatus</t>
  </si>
  <si>
    <t>https://connaitrelanature.fr/xerocomus-s-l#00007subtomentosus</t>
  </si>
  <si>
    <t>Xerocomus badiorufus</t>
  </si>
  <si>
    <t>https://connaitrelanature.fr/m%C3%A9lanoleuca#0031cognata</t>
  </si>
  <si>
    <t>https://connaitrelanature.fr/m%C3%A9lanoleuca#00031melaleuca</t>
  </si>
  <si>
    <t>https://connaitrelanature.fr/m%C3%A9lanoleuca#00031iris</t>
  </si>
  <si>
    <t>https://connaitrelanature.fr/m%C3%A9lanoleuca#00031kuehneri</t>
  </si>
  <si>
    <t>https://connaitrelanature.fr/m%C3%A9lanoleuca#00031grammopodia</t>
  </si>
  <si>
    <t>https://connaitrelanature.fr/m%C3%A9lanoleuca#00031polioleuca</t>
  </si>
  <si>
    <t>https://connaitrelanature.fr/m%C3%A9lanoleuca#00031exscissa</t>
  </si>
  <si>
    <t>https://connaitrelanature.fr/collybies#00010tuberosa</t>
  </si>
  <si>
    <t>https://connaitrelanature.fr/collybies#00010velutipes</t>
  </si>
  <si>
    <t>https://connaitrelanature.fr/collybies#00010elastica</t>
  </si>
  <si>
    <t>https://connaitrelanature.fr/collybies#00010populicola</t>
  </si>
  <si>
    <t>https://connaitrelanature.fr/collybies#00010filiformis</t>
  </si>
  <si>
    <t>https://connaitrelanature.fr/collybies#00010ocior</t>
  </si>
  <si>
    <t>https://connaitrelanature.fr/collybies#00010aquosus</t>
  </si>
  <si>
    <t>https://connaitrelanature.fr/collybies#00010dryophilus</t>
  </si>
  <si>
    <t>https://connaitrelanature.fr/collybies#00010confluens</t>
  </si>
  <si>
    <t>https://connaitrelanature.fr/collybies#00010erythropus</t>
  </si>
  <si>
    <t>https://connaitrelanature.fr/collybies#00010fusipes</t>
  </si>
  <si>
    <t>https://connaitrelanature.fr/collybies#00010hariolorum</t>
  </si>
  <si>
    <t>https://connaitrelanature.fr/collybies#00010luxurians</t>
  </si>
  <si>
    <t>https://connaitrelanature.fr/collybies#00010peronatus</t>
  </si>
  <si>
    <t>https://connaitrelanature.fr/collybies#00010radicata</t>
  </si>
  <si>
    <t>https://connaitrelanature.fr/collybies#00010platyphylla</t>
  </si>
  <si>
    <t>https://connaitrelanature.fr/collybies#00010mucida</t>
  </si>
  <si>
    <t>https://connaitrelanature.fr/collybies#00010butyracea</t>
  </si>
  <si>
    <t>https://connaitrelanature.fr/collybies#00010distorta</t>
  </si>
  <si>
    <t>https://connaitrelanature.fr/collybies#00010parasitica</t>
  </si>
  <si>
    <t>https://connaitrelanature.fr/collybies#00010lycoperdoides</t>
  </si>
  <si>
    <t>https://connaitrelanature.fr/coprins#00011coprinopsis-atramentaria</t>
  </si>
  <si>
    <t>https://connaitrelanature.fr/coprins#00011coprinopsis-romagnesiana</t>
  </si>
  <si>
    <t>https://connaitrelanature.fr/coprins#00011coprinopsis-nivea</t>
  </si>
  <si>
    <t>https://connaitrelanature.fr/coprins#00011coprinellus-bisporus</t>
  </si>
  <si>
    <t>https://connaitrelanature.fr/coprins#00011coprinellus-disseminatus%C2%A0</t>
  </si>
  <si>
    <t>https://connaitrelanature.fr/coprins#00011coprinellus-domesticus%C2%A0</t>
  </si>
  <si>
    <t>https://connaitrelanature.fr/coprins#00011auricoma</t>
  </si>
  <si>
    <t>https://connaitrelanature.fr/cortinaires#00012cortinarius-stillatitius</t>
  </si>
  <si>
    <t>https://connaitrelanature.fr/cortinaires#00011cortinarius-delibutus%C2%A0</t>
  </si>
  <si>
    <t>https://connaitrelanature.fr/cortinaires#00012collinitus</t>
  </si>
  <si>
    <t>https://connaitrelanature.fr/cortinaires#00012ochroleucus</t>
  </si>
  <si>
    <t>https://connaitrelanature.fr/cortinaires#00012subtortus</t>
  </si>
  <si>
    <t>https://connaitrelanature.fr/cortinaires#00012lividoviolaceus</t>
  </si>
  <si>
    <t>https://connaitrelanature.fr/cortinaires#00012nemorensis</t>
  </si>
  <si>
    <t>https://connaitrelanature.fr/cortinaires#o00012lidus</t>
  </si>
  <si>
    <t>https://connaitrelanature.fr/cortinaires#00012cortinarius-triumphans</t>
  </si>
  <si>
    <t>https://connaitrelanature.fr/cortinaires#00012cortinarius-turmalis</t>
  </si>
  <si>
    <t>https://connaitrelanature.fr/cortinaires#00012cortinarius-varius</t>
  </si>
  <si>
    <t>https://connaitrelanature.fr/cortinaires#00012cortinarius-infractus</t>
  </si>
  <si>
    <t>https://connaitrelanature.fr/cortinaires#00012cortinarius-largus</t>
  </si>
  <si>
    <t>https://connaitrelanature.fr/cortinaires#00012cortinarius-variecolor</t>
  </si>
  <si>
    <t>https://connaitrelanature.fr/cortinaires#00012amoenolens</t>
  </si>
  <si>
    <t>https://connaitrelanature.fr/cortinaires#00012elegantissimus</t>
  </si>
  <si>
    <t>https://connaitrelanature.fr/cortinaires#00012xanthophyllus</t>
  </si>
  <si>
    <t>https://connaitrelanature.fr/cortinaires#00012glaucopus</t>
  </si>
  <si>
    <t>https://connaitrelanature.fr/cortinaires#00012purpurascens</t>
  </si>
  <si>
    <t>https://connaitrelanature.fr/cortinaires#00012subpurpurascens</t>
  </si>
  <si>
    <t>https://connaitrelanature.fr/cortinaires#00012dibaphus</t>
  </si>
  <si>
    <t>https://connaitrelanature.fr/cortinaires#00012crassus</t>
  </si>
  <si>
    <t>https://connaitrelanature.fr/cortinaires#00012cortinarius-fulmineus</t>
  </si>
  <si>
    <t>https://connaitrelanature.fr/cortinaires#00012cortinarius-rufoolivaceus</t>
  </si>
  <si>
    <t>https://connaitrelanature.fr/cortinaires#00012cortinarius-cupreorufus</t>
  </si>
  <si>
    <t>https://connaitrelanature.fr/cortinaires#00012cortinarius-melanotus</t>
  </si>
  <si>
    <t>https://connaitrelanature.fr/cortinaires#00012cortinarius-anomalus</t>
  </si>
  <si>
    <t>https://connaitrelanature.fr/cortinaires#00012cortinarius-herculeus%C2%A0</t>
  </si>
  <si>
    <t>https://connaitrelanature.fr/cortinaires#00012cortinarius-ochropallidus%C2%A0</t>
  </si>
  <si>
    <t>https://connaitrelanature.fr/cortinaires#00012cortinarius-violaceus%C2%A0</t>
  </si>
  <si>
    <t>cédre de l'Atlas</t>
  </si>
  <si>
    <t>https://connaitrelanature.fr/cortinaires#00012cedre-de-atlas</t>
  </si>
  <si>
    <t>https://connaitrelanature.fr/cortinaires#00012orellanus</t>
  </si>
  <si>
    <t>https://connaitrelanature.fr/cortinaires#00012semisanguineus</t>
  </si>
  <si>
    <t>https://connaitrelanature.fr/cortinaires#00012cinnabarinus</t>
  </si>
  <si>
    <t>https://connaitrelanature.fr/cortinaires#00012cinnamomeus</t>
  </si>
  <si>
    <t>https://connaitrelanature.fr/cortinaires#00012cortinarius-limonius</t>
  </si>
  <si>
    <t>https://connaitrelanature.fr/cortinaires#00012cortinarius-cotonneus%C2%A0</t>
  </si>
  <si>
    <t>Cortinarius cotonneus</t>
  </si>
  <si>
    <t>Cortinaire cotonneux</t>
  </si>
  <si>
    <t>https://connaitrelanature.fr/cortinaires#00012cinnamomeoluteus</t>
  </si>
  <si>
    <t>https://connaitrelanature.fr/cortinaires#00012uliginosus</t>
  </si>
  <si>
    <t>https://connaitrelanature.fr/cortinaires#00012humicola</t>
  </si>
  <si>
    <t>https://connaitrelanature.fr/cortinaires#00012cortinarius-bolaris%C2%A0</t>
  </si>
  <si>
    <t>https://connaitrelanature.fr/cortinaires#00012cortinarius-callisteus</t>
  </si>
  <si>
    <t>https://connaitrelanature.fr/cortinaires#00012camphoratus</t>
  </si>
  <si>
    <t>https://connaitrelanature.fr/cortinaires#00012duracinus</t>
  </si>
  <si>
    <t>https://connaitrelanature.fr/cortinaires#00012decipiens</t>
  </si>
  <si>
    <t>https://connaitrelanature.fr/cortinaires#00012laniger</t>
  </si>
  <si>
    <t>https://connaitrelanature.fr/cortinaires#00012cortinarius-sanguineus%C2%A0</t>
  </si>
  <si>
    <t>https://connaitrelanature.fr/cortinaires#00012cortinarius-malicorius%C2%A0</t>
  </si>
  <si>
    <t>https://connaitrelanature.fr/cortinaires#00012cortinarius-phoeniceus</t>
  </si>
  <si>
    <t>https://connaitrelanature.fr/cortinaires#00012cortinarius-traganus</t>
  </si>
  <si>
    <t>https://connaitrelanature.fr/cortinaires#00012bruneus</t>
  </si>
  <si>
    <t>https://connaitrelanature.fr/cortinaires#00012cortinarius-alboviolaceus</t>
  </si>
  <si>
    <t>https://connaitrelanature.fr/cortinaires#00012cortinarius-armillatus</t>
  </si>
  <si>
    <t>https://connaitrelanature.fr/cortinaires#00012cortinarius-bulliardii%C2%A0</t>
  </si>
  <si>
    <t>https://connaitrelanature.fr/cortinaires#00012vernus</t>
  </si>
  <si>
    <t>https://connaitrelanature.fr/cortinaires#00012cortinarius-flexipes</t>
  </si>
  <si>
    <t>https://connaitrelanature.fr/cortinaires#00012cortinarius-hinnuleus%C2%A0</t>
  </si>
  <si>
    <t>https://connaitrelanature.fr/cortinaires#00012cortinarius-torvus</t>
  </si>
  <si>
    <t>https://connaitrelanature.fr/strophaires#00029stropharia-aeruginosa</t>
  </si>
  <si>
    <t>https://connaitrelanature.fr/strophaires#00029stropharia-cyanea</t>
  </si>
  <si>
    <t>https://connaitrelanature.fr/strophaires#00029stropharia-ochrocyanea</t>
  </si>
  <si>
    <t>https://connaitrelanature.fr/strophaires#00029protostropharia-semiglobata</t>
  </si>
  <si>
    <t>https://connaitrelanature.fr/strophaires#00029leratiomyces-squamosus</t>
  </si>
  <si>
    <t>https://connaitrelanature.fr/strophaires#00029leratiomyces-ceres</t>
  </si>
  <si>
    <t>https://connaitrelanature.fr/strophaires#00029stropharia-coronilla%C2%A0</t>
  </si>
  <si>
    <t>https://connaitrelanature.fr/strophaires#00029rugosoannulata</t>
  </si>
  <si>
    <t>Stropharia rugosoannulatus f. lutea.</t>
  </si>
  <si>
    <t>Leratiomyces squamosus var. thraustus </t>
  </si>
  <si>
    <t>https://connaitrelanature.fr/pholiotes#00002hemipholiota%C2%A0populnea%C2%A0</t>
  </si>
  <si>
    <t>https://connaitrelanature.fr/pholiotes#00002pholiota-flammans</t>
  </si>
  <si>
    <t>https://connaitrelanature.fr/pholiotes#00002pholiota-gummosa</t>
  </si>
  <si>
    <t>Pholiota gummosa var. rufobrunnea</t>
  </si>
  <si>
    <t>https://connaitrelanature.fr/pholiotes#00002pholiota-lucifera</t>
  </si>
  <si>
    <t>https://connaitrelanature.fr/pholiotes#00002graminis</t>
  </si>
  <si>
    <t>https://connaitrelanature.fr/pholiotes#00002pholiota-adiposa%C2%A0</t>
  </si>
  <si>
    <t>https://connaitrelanature.fr/pholiotes#00002pholiota-limonella</t>
  </si>
  <si>
    <t>https://connaitrelanature.fr/pholiotes#00002pholiota-cerifera</t>
  </si>
  <si>
    <t>https://connaitrelanature.fr/pholiotes#00002pholiota-astragalina</t>
  </si>
  <si>
    <t>https://connaitrelanature.fr/pholiotes#00002pholiota-lenta</t>
  </si>
  <si>
    <t>https://connaitrelanature.fr/pholiotes#00002flammula-pinicola</t>
  </si>
  <si>
    <t>https://connaitrelanature.fr/pholiotes#00002flammula-salicicola</t>
  </si>
  <si>
    <t>https://connaitrelanature.fr/pholiotes#00002meottomyces-dissimulans</t>
  </si>
  <si>
    <t>https://connaitrelanature.fr/galeres#00052marginata</t>
  </si>
  <si>
    <t>https://connaitrelanature.fr/galeres#00052camerina</t>
  </si>
  <si>
    <t>https://connaitrelanature.fr/galeres#00052paludosa</t>
  </si>
  <si>
    <t>https://connaitrelanature.fr/galeres#00052graminea</t>
  </si>
  <si>
    <t>https://connaitrelanature.fr/galeres#00052jaapii</t>
  </si>
  <si>
    <t>https://connaitrelanature.fr/galeres#00052pubescens</t>
  </si>
  <si>
    <t>https://connaitrelanature.fr/galeres#00052albipes</t>
  </si>
  <si>
    <t>https://connaitrelanature.fr/galeres#00052intrusa</t>
  </si>
  <si>
    <t>https://connaitrelanature.fr/galeres#00052conocybe-subovalis</t>
  </si>
  <si>
    <t>https://connaitrelanature.fr/galeres#00052pholiotina%C2%A0-aporos</t>
  </si>
  <si>
    <t>https://connaitrelanature.fr/galeres#00052pholiotina%C2%A0-arrhenii%C2%A0</t>
  </si>
  <si>
    <t>https://connaitrelanature.fr/galeres#00052pholiotina-pygmaeoaffinis</t>
  </si>
  <si>
    <t>https://connaitrelanature.fr/galeres#00052bolbitius-titubans</t>
  </si>
  <si>
    <t>https://connaitrelanature.fr/galeres#00052bolbitius-variicolor%C2%A0</t>
  </si>
  <si>
    <t>https://connaitrelanature.fr/galeres#00052phaeocollybia-lugubris</t>
  </si>
  <si>
    <t>https://connaitrelanature.fr/galeres#00052phaeocollybia-jennyae</t>
  </si>
  <si>
    <t>https://connaitrelanature.fr/galeres#00052simocybe-centunculus</t>
  </si>
  <si>
    <t>https://connaitrelanature.fr/galeres#00052fectiva</t>
  </si>
  <si>
    <t>https://connaitrelanature.fr/gymnopiles#00051gymnopilus-spectabilis</t>
  </si>
  <si>
    <t>https://connaitrelanature.fr/gymnopiles#00051gymnopilus-penetrans</t>
  </si>
  <si>
    <t>https://connaitrelanature.fr/gymnopiles#00051gymnopilus-liquiritiae</t>
  </si>
  <si>
    <t>https://connaitrelanature.fr/gymnopiles#00051gymnopilus-picreus</t>
  </si>
  <si>
    <t>https://connaitrelanature.fr/hebelomes#00050crustiliforme</t>
  </si>
  <si>
    <t>https://connaitrelanature.fr/hebelomes#00050crustuliniforme</t>
  </si>
  <si>
    <t>https://connaitrelanature.fr/hebelomes#00050velutipes</t>
  </si>
  <si>
    <t>https://connaitrelanature.fr/hebelomes#00050laterinum</t>
  </si>
  <si>
    <t>https://connaitrelanature.fr/hebelomes#00050vaccinum</t>
  </si>
  <si>
    <t>https://connaitrelanature.fr/hebelomes#00050sacchariolens</t>
  </si>
  <si>
    <t>https://connaitrelanature.fr/hebelomes#00050eburneum</t>
  </si>
  <si>
    <t>https://connaitrelanature.fr/hebelomes#00050radicosum</t>
  </si>
  <si>
    <t>Hebeloma leucosarx</t>
  </si>
  <si>
    <t>Hébélome à chair blanche</t>
  </si>
  <si>
    <t>hebelomes</t>
  </si>
  <si>
    <t>Humaria hemisphaerica</t>
  </si>
  <si>
    <t>https://connaitrelanature.fr/hebelomes#00050laterinum3</t>
  </si>
  <si>
    <t>cité avec un hébélome</t>
  </si>
  <si>
    <t>aussi dans les hébélomes</t>
  </si>
  <si>
    <t>cédre bleu, de l'Atlas, de l'Himalaya</t>
  </si>
  <si>
    <t>https://connaitrelanature.fr/hebelomes#00050c%C3%A8dres</t>
  </si>
  <si>
    <t>https://connaitrelanature.fr/l%C3%A9piotes#00047subincarnata</t>
  </si>
  <si>
    <t>https://connaitrelanature.fr/l%C3%A9piotes#00047brunneoincarnata</t>
  </si>
  <si>
    <t>https://connaitrelanature.fr/l%C3%A9piotes#00047clypeolaria</t>
  </si>
  <si>
    <t>https://connaitrelanature.fr/l%C3%A9piotes#00047ochraceosulfurescens</t>
  </si>
  <si>
    <t>https://connaitrelanature.fr/l%C3%A9piotes#00047ignivolvata</t>
  </si>
  <si>
    <t>https://connaitrelanature.fr/l%C3%A9piotes#00047oreadiformis</t>
  </si>
  <si>
    <t>https://connaitrelanature.fr/l%C3%A9piotes#00047cristata</t>
  </si>
  <si>
    <t>https://connaitrelanature.fr/l%C3%A9piotes#00047magnispora</t>
  </si>
  <si>
    <t>https://connaitrelanature.fr/l%C3%A9piotes#00047sublaevigata</t>
  </si>
  <si>
    <t>https://connaitrelanature.fr/l%C3%A9piotes#00047castanea</t>
  </si>
  <si>
    <t>https://connaitrelanature.fr/l%C3%A9piotes#00047felina</t>
  </si>
  <si>
    <t>https://connaitrelanature.fr/l%C3%A9piotes#00047bucknalii</t>
  </si>
  <si>
    <t>https://connaitrelanature.fr/l%C3%A9piotes#00047cystolepiota</t>
  </si>
  <si>
    <t>https://connaitrelanature.fr/l%C3%A9piotes#00047pulverulenta</t>
  </si>
  <si>
    <t>https://connaitrelanature.fr/l%C3%A9piotes#00047badhamii</t>
  </si>
  <si>
    <t>https://connaitrelanature.fr/l%C3%A9piotes#00047leucothites</t>
  </si>
  <si>
    <t>https://connaitrelanature.fr/l%C3%A9piotes#00047barsii</t>
  </si>
  <si>
    <t>https://connaitrelanature.fr/l%C3%A9piotes#00047cinerascens</t>
  </si>
  <si>
    <t xml:space="preserve"> Lépiote jaune</t>
  </si>
  <si>
    <t>https://connaitrelanature.fr/l%C3%A9piotes#00047asperum</t>
  </si>
  <si>
    <t>Lépiote guttulée</t>
  </si>
  <si>
    <t>https://connaitrelanature.fr/l%C3%A9piotes#00047fracidus</t>
  </si>
  <si>
    <t>https://connaitrelanature.fr/macrolepiota-chlorophyllum#00046procera</t>
  </si>
  <si>
    <t>https://connaitrelanature.fr/macrolepiota-chlorophyllum#00046brunneum</t>
  </si>
  <si>
    <t>https://connaitrelanature.fr/macrolepiota-chlorophyllum#00046chloropyllum-rhacodes</t>
  </si>
  <si>
    <t>https://connaitrelanature.fr/macrolepiota-chlorophyllum#00046fuliginosa</t>
  </si>
  <si>
    <t>https://connaitrelanature.fr/macrolepiota-chlorophyllum#00046excoriata</t>
  </si>
  <si>
    <t>Lepiota gracilenta</t>
  </si>
  <si>
    <t>Lepiota rickenii</t>
  </si>
  <si>
    <t>https://connaitrelanature.fr/macrolepiota-chlorophyllum#00046konradii</t>
  </si>
  <si>
    <t>Leucocoprinus bimbaumii</t>
  </si>
  <si>
    <t>https://connaitrelanature.fr/l%C3%A9piotes#00047bimbaumii</t>
  </si>
  <si>
    <t>https://connaitrelanature.fr/tricholomes#00030album</t>
  </si>
  <si>
    <t>https://connaitrelanature.fr/tricholomes#00030columbetta</t>
  </si>
  <si>
    <t>https://connaitrelanature.fr/tricholomes#00030stiparophyllum</t>
  </si>
  <si>
    <t>https://connaitrelanature.fr/tricholomes#00030atrosquamosum</t>
  </si>
  <si>
    <t>https://connaitrelanature.fr/tricholomes#00030basirubens</t>
  </si>
  <si>
    <t>https://connaitrelanature.fr/tricholomes#00030orirubens</t>
  </si>
  <si>
    <t>https://connaitrelanature.fr/tricholomes#00030filamentosum</t>
  </si>
  <si>
    <t>Tricholoma sulphurescens</t>
  </si>
  <si>
    <t>https://connaitrelanature.fr/tricholomes#00030sulphurescens</t>
  </si>
  <si>
    <t>https://connaitrelanature.fr/tricholomes#00030tricholoma-portentosum</t>
  </si>
  <si>
    <t>https://connaitrelanature.fr/tricholomes#00030tricholoma-triste%C2%A0</t>
  </si>
  <si>
    <t>https://connaitrelanature.fr/tricholomes#00030tricholoma-virgatum%C2%A0</t>
  </si>
  <si>
    <t>https://connaitrelanature.fr/tricholomes#00030tricholoma-pardinum%C2%A0</t>
  </si>
  <si>
    <t>https://connaitrelanature.fr/tricholomes#00030tricholoma-scalpturatum</t>
  </si>
  <si>
    <t>https://connaitrelanature.fr/tricholomes#00030tricholoma-cingulatum</t>
  </si>
  <si>
    <t>https://connaitrelanature.fr/tricholomes#00030tricholoma-saponaceum</t>
  </si>
  <si>
    <t>https://connaitrelanature.fr/tricholomes#00030saponaceum-var-squamosum</t>
  </si>
  <si>
    <t>https://connaitrelanature.fr/tricholomes#00030saponaceum-var-ardosiacum</t>
  </si>
  <si>
    <t>https://connaitrelanature.fr/tricholomes#00030tricholoma-sciodes</t>
  </si>
  <si>
    <t>https://connaitrelanature.fr/tricholomes#00030tricholoma-bresadolanum</t>
  </si>
  <si>
    <t>https://connaitrelanature.fr/tricholomes#00030tricholoma-equestre</t>
  </si>
  <si>
    <t>https://connaitrelanature.fr/tricholomes#00030tricholoma-frondosae</t>
  </si>
  <si>
    <t>https://connaitrelanature.fr/tricholomes#00030tricholoma-sejunctum</t>
  </si>
  <si>
    <t>https://connaitrelanature.fr/tricholomes#00030tricholoma-vaccinum</t>
  </si>
  <si>
    <t>https://connaitrelanature.fr/tricholomes#00030tricholoma-psammopus</t>
  </si>
  <si>
    <t>https://connaitrelanature.fr/tricholomes#00030tricholoma-acerbum</t>
  </si>
  <si>
    <t>https://connaitrelanature.fr/tricholomes#00030tricholoma-fulvum</t>
  </si>
  <si>
    <t>https://connaitrelanature.fr/tricholomes#00030tricholoma-pseudonictitans</t>
  </si>
  <si>
    <t>https://connaitrelanature.fr/tricholomes#00030tricholoma-cedretorum</t>
  </si>
  <si>
    <t>https://connaitrelanature.fr/tricholomes#00030tricholoma-batschii</t>
  </si>
  <si>
    <t>https://connaitrelanature.fr/tricholomes#00030tricholoma-bufonium%C2%A0</t>
  </si>
  <si>
    <t>https://connaitrelanature.fr/tricholomes#00030tricholoma-imbricatum%C2%A0</t>
  </si>
  <si>
    <t>https://connaitrelanature.fr/tricholomes#00030tricholoma-sulphureum%C2%A0</t>
  </si>
  <si>
    <t>https://connaitrelanature.fr/tricholomes#00030arvernense</t>
  </si>
  <si>
    <t>https://connaitrelanature.fr/tricholomes#00030roseoacerbum</t>
  </si>
  <si>
    <t>https://connaitrelanature.fr/tricholomes#00030ustaloides</t>
  </si>
  <si>
    <t>https://connaitrelanature.fr/tricholomes#00030tricholoma-populinum%C2%A0</t>
  </si>
  <si>
    <t>https://connaitrelanature.fr/tricholomes#00030ustale</t>
  </si>
  <si>
    <t>https://connaitrelanature.fr/tricholomes#00030stans</t>
  </si>
  <si>
    <t>https://connaitrelanature.fr/tricholomes#00030tricholoma%C2%A0aurantium</t>
  </si>
  <si>
    <t>https://connaitrelanature.fr/tricholomes#00030tricholoma%C2%A0matsutake</t>
  </si>
  <si>
    <t>https://connaitrelanature.fr/tricholomes#00030tricholoma%C2%A0colossus%C2%A0</t>
  </si>
  <si>
    <t>https://connaitrelanature.fr/tricholomes#00030tricholomopsis-rutilans</t>
  </si>
  <si>
    <t>https://connaitrelanature.fr/tricholomes#00030tricholomopsis-decora</t>
  </si>
  <si>
    <t>https://connaitrelanature.fr/tricholomes#00030calocybe-gambosa</t>
  </si>
  <si>
    <t>https://connaitrelanature.fr/tricholomes#00030calocybe-carnea</t>
  </si>
  <si>
    <t>https://connaitrelanature.fr/tricholomes#00030dermoloma-cuneifolium</t>
  </si>
  <si>
    <t>Calocybe violet</t>
  </si>
  <si>
    <t>Calocybe ionides</t>
  </si>
  <si>
    <t>Rugosomyces ionides</t>
  </si>
  <si>
    <t>https://connaitrelanature.fr/tricholomes#00030ionides</t>
  </si>
  <si>
    <t>https://connaitrelanature.fr/russules#00038russula-nigricans%C2%A0</t>
  </si>
  <si>
    <t>https://connaitrelanature.fr/russules#00038russula-adusta%C2%A0</t>
  </si>
  <si>
    <t>https://connaitrelanature.fr/russules#00038russula-densifolia</t>
  </si>
  <si>
    <t>https://connaitrelanature.fr/russules#00038russula-acrifolia%C2%A0</t>
  </si>
  <si>
    <t>https://connaitrelanature.fr/russules#00038russula-chloroides</t>
  </si>
  <si>
    <t>https://connaitrelanature.fr/russules#00038russula-delica</t>
  </si>
  <si>
    <t>https://connaitrelanature.fr/russules#00038russula-subfoetens</t>
  </si>
  <si>
    <t>https://connaitrelanature.fr/russules#00038russula-illota</t>
  </si>
  <si>
    <t>https://connaitrelanature.fr/russules#00038russula-amoenolens</t>
  </si>
  <si>
    <t>https://connaitrelanature.fr/russules#00038russula-praetervisa</t>
  </si>
  <si>
    <t>https://connaitrelanature.fr/russules#00038russula-insignis</t>
  </si>
  <si>
    <t>https://connaitrelanature.fr/russules#00038russula-torulosa</t>
  </si>
  <si>
    <t>https://connaitrelanature.fr/russules#00038russula-sanguinaria</t>
  </si>
  <si>
    <t>https://connaitrelanature.fr/russules#00038russula-amara</t>
  </si>
  <si>
    <t>https://connaitrelanature.fr/russules#00038russula-turci</t>
  </si>
  <si>
    <t>https://connaitrelanature.fr/russules#00038sardonia</t>
  </si>
  <si>
    <t>https://connaitrelanature.fr/russules#00038cessans</t>
  </si>
  <si>
    <t>https://connaitrelanature.fr/russules#00038xerampelina</t>
  </si>
  <si>
    <t>https://connaitrelanature.fr/russules#00038amethystina</t>
  </si>
  <si>
    <t>https://connaitrelanature.fr/russules#00038mustelina</t>
  </si>
  <si>
    <t>https://connaitrelanature.fr/russules#00038integra</t>
  </si>
  <si>
    <t>https://connaitrelanature.fr/russules#00038badia</t>
  </si>
  <si>
    <t>https://connaitrelanature.fr/russules#00038lundellii</t>
  </si>
  <si>
    <t>https://connaitrelanature.fr/russules#00038exalbicans</t>
  </si>
  <si>
    <t>https://connaitrelanature.fr/russules#00038aeruginea</t>
  </si>
  <si>
    <t>https://connaitrelanature.fr/russules#00038fageticola</t>
  </si>
  <si>
    <t>https://connaitrelanature.fr/russules#00038russula-lepida</t>
  </si>
  <si>
    <t>https://connaitrelanature.fr/russules#00038russula-luteotacta</t>
  </si>
  <si>
    <t>https://connaitrelanature.fr/russules#00038russula-betularum</t>
  </si>
  <si>
    <t>https://connaitrelanature.fr/russules#00038russula-maculata</t>
  </si>
  <si>
    <t>https://connaitrelanature.fr/russules#00038russula-faginea</t>
  </si>
  <si>
    <t>https://connaitrelanature.fr/russules#00038russula-queletii%C2%A0</t>
  </si>
  <si>
    <t>https://connaitrelanature.fr/russules#00038russula-gracillima%C2%A0</t>
  </si>
  <si>
    <t>https://connaitrelanature.fr/russules#00038russula-solaris</t>
  </si>
  <si>
    <t>https://connaitrelanature.fr/russules#00038russula-aurora</t>
  </si>
  <si>
    <t>https://connaitrelanature.fr/russules#00038russula-decolorans</t>
  </si>
  <si>
    <t>https://connaitrelanature.fr/russules#00038russula-atrorubens</t>
  </si>
  <si>
    <t>https://connaitrelanature.fr/russules#00038olivacea</t>
  </si>
  <si>
    <t>https://connaitrelanature.fr/russules#00038emetica</t>
  </si>
  <si>
    <t>https://connaitrelanature.fr/russules#00038fellea</t>
  </si>
  <si>
    <t>https://connaitrelanature.fr/russules#00038sphagnophila</t>
  </si>
  <si>
    <t>https://connaitrelanature.fr/russules#00038claroflava</t>
  </si>
  <si>
    <t>https://connaitrelanature.fr/russules#00038paludosa</t>
  </si>
  <si>
    <t>https://connaitrelanature.fr/russules#00038suite-aquosa</t>
  </si>
  <si>
    <t>pas de photo</t>
  </si>
  <si>
    <t>https://connaitrelanature.fr/russules#00038pseudoraoultii</t>
  </si>
  <si>
    <t>https://connaitrelanature.fr/russules#00038vesca</t>
  </si>
  <si>
    <t>https://connaitrelanature.fr/russules#00038silvestris</t>
  </si>
  <si>
    <t>https://connaitrelanature.fr/russules#00038russula%C2%A0cyanoxantha</t>
  </si>
  <si>
    <t>https://connaitrelanature.fr/russules#00038russula%C2%A0amoena</t>
  </si>
  <si>
    <t>https://connaitrelanature.fr/russules#00038russula%C2%A0ochroleuca</t>
  </si>
  <si>
    <t>https://connaitrelanature.fr/russules#00038russula%C2%A0fuscorubra</t>
  </si>
  <si>
    <t>https://connaitrelanature.fr/russules#00038russula%C2%A0fragilis</t>
  </si>
  <si>
    <t>https://connaitrelanature.fr/russules#00038russula%C2%A0cavipes</t>
  </si>
  <si>
    <t>https://connaitrelanature.fr/russules#00038russula%C2%A0krombholzii</t>
  </si>
  <si>
    <t>https://connaitrelanature.fr/russules#00038russula-aurea</t>
  </si>
  <si>
    <t>https://connaitrelanature.fr/russules#00038r-virescens</t>
  </si>
  <si>
    <t>https://connaitrelanature.fr/russules#00038russula%C2%A0graveolens%C2%A0</t>
  </si>
  <si>
    <t>https://connaitrelanature.fr/russules#00038int%C3%A9gra%C2%A0f-purpurella%C2%A0</t>
  </si>
  <si>
    <t>https://connaitrelanature.fr/russules#00038russula-puellaris</t>
  </si>
  <si>
    <t>https://connaitrelanature.fr/russules#00038violeipes%C2%A0-var-citrina</t>
  </si>
  <si>
    <t>Russula violeipes var. citrina</t>
  </si>
  <si>
    <t>https://connaitrelanature.fr/lactaires#00014zonarius</t>
  </si>
  <si>
    <t>https://connaitrelanature.fr/lactaires#00014pornensis</t>
  </si>
  <si>
    <t>Lactarius zonarius</t>
  </si>
  <si>
    <t>Lactaire zoné</t>
  </si>
  <si>
    <t>https://connaitrelanature.fr/girolles-chanterelles#00045cibarius</t>
  </si>
  <si>
    <t>https://connaitrelanature.fr/girolles-chanterelles#00045amethysteus</t>
  </si>
  <si>
    <t>https://connaitrelanature.fr/girolles-chanterelles#00045pallens</t>
  </si>
  <si>
    <t>https://connaitrelanature.fr/girolles-chanterelles#00045friesii</t>
  </si>
  <si>
    <t>https://connaitrelanature.fr/girolles-chanterelles#00045ferruginascens</t>
  </si>
  <si>
    <t>https://connaitrelanature.fr/girolles-chanterelles#00045lutescens</t>
  </si>
  <si>
    <t>https://connaitrelanature.fr/girolles-chanterelles#00045clavatus</t>
  </si>
  <si>
    <t>https://connaitrelanature.fr/girolles-chanterelles#00045cornucopioides</t>
  </si>
  <si>
    <t>https://connaitrelanature.fr/girolles-chanterelles#00045cinereus</t>
  </si>
  <si>
    <t>https://connaitrelanature.fr/hydnes#00044repandum</t>
  </si>
  <si>
    <t>https://connaitrelanature.fr/hydnes#00044rufescens</t>
  </si>
  <si>
    <t>https://connaitrelanature.fr/hydnes#00044albidum</t>
  </si>
  <si>
    <t>https://connaitrelanature.fr/hydnes#00044ferrugineum</t>
  </si>
  <si>
    <t>https://connaitrelanature.fr/hydnes#00044caeruleum</t>
  </si>
  <si>
    <t>https://connaitrelanature.fr/hydnes#00044auratile</t>
  </si>
  <si>
    <t>https://connaitrelanature.fr/hydnes#00044aurantiacum</t>
  </si>
  <si>
    <t>https://connaitrelanature.fr/hydnes#00044cinerea</t>
  </si>
  <si>
    <t>https://connaitrelanature.fr/hydnes#00044clathroides</t>
  </si>
  <si>
    <t>https://connaitrelanature.fr/hydnes#00044erinaceus</t>
  </si>
  <si>
    <t>https://connaitrelanature.fr/hydnes#00044imbricatus</t>
  </si>
  <si>
    <t>https://connaitrelanature.fr/hydnes#00044squamosus</t>
  </si>
  <si>
    <t>https://connaitrelanature.fr/hydnes#00044niger</t>
  </si>
  <si>
    <t>https://connaitrelanature.fr/hydnes#00044tomentosus</t>
  </si>
  <si>
    <t>https://connaitrelanature.fr/hydnes#00044vulgare</t>
  </si>
  <si>
    <t>https://connaitrelanature.fr/hydnes#00044uda</t>
  </si>
  <si>
    <t>https://connaitrelanature.fr/hydnes#00044ochraceum</t>
  </si>
  <si>
    <t>https://connaitrelanature.fr/hydnes#00044fimbriatum</t>
  </si>
  <si>
    <t>https://connaitrelanature.fr/hydnes#00044lacteus</t>
  </si>
  <si>
    <t>https://connaitrelanature.fr/hydnes#00044setosa</t>
  </si>
  <si>
    <t>https://connaitrelanature.fr/hydnes#00044gelatinosum</t>
  </si>
  <si>
    <t>https://connaitrelanature.fr/hydnes#00044molare</t>
  </si>
  <si>
    <t>https://connaitrelanature.fr/hydnes#00044bourdotii</t>
  </si>
  <si>
    <t>Cerocorticium</t>
  </si>
  <si>
    <t>Irpex</t>
  </si>
  <si>
    <t>https://connaitrelanature.fr/lactaires#00014flavidus</t>
  </si>
  <si>
    <t>https://connaitrelanature.fr/lactaires#00014luridus</t>
  </si>
  <si>
    <t>https://connaitrelanature.fr/lactaires#00014uvidus</t>
  </si>
  <si>
    <t>https://connaitrelanature.fr/lactaires#00014torminosus</t>
  </si>
  <si>
    <t>Lactarius romagnesii</t>
  </si>
  <si>
    <t>https://connaitrelanature.fr/lactaires#00014picinus</t>
  </si>
  <si>
    <t>Lactaire couleur de poix</t>
  </si>
  <si>
    <t>Lactarius picinus</t>
  </si>
  <si>
    <t>Lactaire enfumé</t>
  </si>
  <si>
    <t>Lactaire couleur de suie</t>
  </si>
  <si>
    <t>Lactarius lignyotus</t>
  </si>
  <si>
    <t>Lactaire velours</t>
  </si>
  <si>
    <t>https://connaitrelanature.fr/lactaires#00014lignyotus</t>
  </si>
  <si>
    <t>https://connaitrelanature.fr/polypores-et-genres-rattach%C3%A9s#00026daedalea</t>
  </si>
  <si>
    <t>https://connaitrelanature.fr/polypores-et-genres-rattach%C3%A9s#00026fomentarius</t>
  </si>
  <si>
    <t>https://connaitrelanature.fr/polypores-et-genres-rattach%C3%A9s#00026pinicola</t>
  </si>
  <si>
    <t>https://connaitrelanature.fr/polypores-et-genres-rattach%C3%A9s#00026lipsiense</t>
  </si>
  <si>
    <t>https://connaitrelanature.fr/polypores-et-genres-rattach%C3%A9s#00026adspersum</t>
  </si>
  <si>
    <t>https://connaitrelanature.fr/polypores-et-genres-rattach%C3%A9s#00026sepiarium</t>
  </si>
  <si>
    <t>https://connaitrelanature.fr/polypores-et-genres-rattach%C3%A9s#00026abietinum</t>
  </si>
  <si>
    <t>https://connaitrelanature.fr/polypores-et-genres-rattach%C3%A9s#00026odoratum</t>
  </si>
  <si>
    <t>https://connaitrelanature.fr/polypores-et-genres-rattach%C3%A9s#00026annosum</t>
  </si>
  <si>
    <t>https://connaitrelanature.fr/polypores-et-genres-rattach%C3%A9s#00026tuberculosus</t>
  </si>
  <si>
    <t>https://connaitrelanature.fr/polypores-et-genres-rattach%C3%A9s#00026punctata</t>
  </si>
  <si>
    <t>https://connaitrelanature.fr/polypores-et-genres-rattach%C3%A9s#00026hartigii</t>
  </si>
  <si>
    <t>https://connaitrelanature.fr/polypores-et-genres-rattach%C3%A9s#00026robusta</t>
  </si>
  <si>
    <t>https://connaitrelanature.fr/polypores-et-genres-rattach%C3%A9s#00026ribis</t>
  </si>
  <si>
    <t>https://connaitrelanature.fr/polypores-et-genres-rattach%C3%A9s#00026ferruginosa</t>
  </si>
  <si>
    <t>https://connaitrelanature.fr/polypores-et-genres-rattach%C3%A9s#00026pini</t>
  </si>
  <si>
    <t>https://connaitrelanature.fr/polypores-et-genres-rattach%C3%A9s#00029igniarius</t>
  </si>
  <si>
    <t>https://connaitrelanature.fr/polypores-et-genres-rattach%C3%A9s#00026pin-d-alep</t>
  </si>
  <si>
    <t>pin d'Alep</t>
  </si>
  <si>
    <t>https://connaitrelanature.fr/polypores-et-genres-rattach%C3%A9s#00026hete-abietinum</t>
  </si>
  <si>
    <t>https://connaitrelanature.fr/autres-polypores#00027abortiporus</t>
  </si>
  <si>
    <t>https://connaitrelanature.fr/autres-polypores#00027mesenterica</t>
  </si>
  <si>
    <t>https://connaitrelanature.fr/autres-polypores#00027warnieri</t>
  </si>
  <si>
    <t>https://connaitrelanature.fr/autres-polypores#00027tricolor</t>
  </si>
  <si>
    <t>https://connaitrelanature.fr/autres-polypores#00027rutilans</t>
  </si>
  <si>
    <t>Poule des bois, Maitaké</t>
  </si>
  <si>
    <t>Polypore en touffe</t>
  </si>
  <si>
    <t>Grifola frondosa</t>
  </si>
  <si>
    <t>Grifola</t>
  </si>
  <si>
    <t>https://connaitrelanature.fr/autres-polypores#00027frondoasa</t>
  </si>
  <si>
    <t>https://connaitrelanature.fr/autres-polypores#00027hispidus</t>
  </si>
  <si>
    <t>https://connaitrelanature.fr/autres-polypores#00027rugosum</t>
  </si>
  <si>
    <t>https://connaitrelanature.fr/autres-polypores#00027purpureum</t>
  </si>
  <si>
    <t>https://connaitrelanature.fr/autres-polypores#00027hirsutum</t>
  </si>
  <si>
    <t>https://connaitrelanature.fr/autres-polypores#00027subtomentosum</t>
  </si>
  <si>
    <t>https://connaitrelanature.fr/autres-polypores#00027insignitum</t>
  </si>
  <si>
    <t>https://connaitrelanature.fr/autres-polypores#00027cerula</t>
  </si>
  <si>
    <t>galerie champi.</t>
  </si>
  <si>
    <t>agrocybes</t>
  </si>
  <si>
    <t>https://connaitrelanature.fr/galerie-champignons#10000agarics</t>
  </si>
  <si>
    <t>https://connaitrelanature.fr/galerie-champignons#10000agrocybes</t>
  </si>
  <si>
    <t>https://connaitrelanature.fr/galerie-champignons#10000amanites</t>
  </si>
  <si>
    <t>10000</t>
  </si>
  <si>
    <t>https://connaitrelanature.fr/galerie-champignons#10000omphales</t>
  </si>
  <si>
    <t>https://connaitrelanature.fr/polypores-stipit%C3%A9s#00028ciliatus</t>
  </si>
  <si>
    <t>https://connaitrelanature.fr/polypores-stipit%C3%A9s#00028brumalis</t>
  </si>
  <si>
    <t>https://connaitrelanature.fr/polypores-stipit%C3%A9s#00028arcularius</t>
  </si>
  <si>
    <t>https://connaitrelanature.fr/polypores-stipit%C3%A9s#00028alveolaris</t>
  </si>
  <si>
    <t>https://connaitrelanature.fr/polypores-stipit%C3%A9s#00028tuberaster</t>
  </si>
  <si>
    <t>https://connaitrelanature.fr/polypores-stipit%C3%A9s#00028picipes</t>
  </si>
  <si>
    <t>https://connaitrelanature.fr/polypores-stipit%C3%A9s#00028leptocephalus</t>
  </si>
  <si>
    <t>https://connaitrelanature.fr/polypores-stipit%C3%A9s#00028squamosus</t>
  </si>
  <si>
    <t>https://connaitrelanature.fr/polypores-stipit%C3%A9s#00028grisea</t>
  </si>
  <si>
    <t>https://connaitrelanature.fr/polypores-stipit%C3%A9s#00028perennis</t>
  </si>
  <si>
    <t>https://connaitrelanature.fr/polypores-stipit%C3%A9s#00028carnosum</t>
  </si>
  <si>
    <t>https://connaitrelanature.fr/polypores-stipit%C3%A9s#00028schweinitzii</t>
  </si>
  <si>
    <t>https://connaitrelanature.fr/polypores-stipit%C3%A9s#00028betulinus</t>
  </si>
  <si>
    <t>https://connaitrelanature.fr/polypores-stipit%C3%A9s#00028cristatus</t>
  </si>
  <si>
    <t>https://connaitrelanature.fr/polypores-stipit%C3%A9s#00028confluens</t>
  </si>
  <si>
    <t>https://connaitrelanature.fr/polypores-stipit%C3%A9s#00028subrubescens</t>
  </si>
  <si>
    <t>https://connaitrelanature.fr/polypores-stipit%C3%A9s#00028lucidum-carnosum</t>
  </si>
  <si>
    <t>https://connaitrelanature.fr/polypores-stipit%C3%A9s#00028pes-caprae</t>
  </si>
  <si>
    <t>https://connaitrelanature.fr/morilles-et-gyromitres#00042elata</t>
  </si>
  <si>
    <t>https://connaitrelanature.fr/morilles-et-gyromitres#00042bohemica</t>
  </si>
  <si>
    <t>https://connaitrelanature.fr/morilles-et-gyromitres#00042esculenta</t>
  </si>
  <si>
    <t>https://connaitrelanature.fr/morilles-et-gyromitres#00042umbrina</t>
  </si>
  <si>
    <t>https://connaitrelanature.fr/morilles-et-gyromitres#00042conica</t>
  </si>
  <si>
    <t>https://connaitrelanature.fr/morilles-et-gyromitres#00042infula</t>
  </si>
  <si>
    <t>https://connaitrelanature.fr/morilles-et-gyromitres#00042crispa</t>
  </si>
  <si>
    <t>https://connaitrelanature.fr/morilles-et-gyromitres#00042lacunosa</t>
  </si>
  <si>
    <t>https://connaitrelanature.fr/morilles-et-gyromitres#00042sulcata</t>
  </si>
  <si>
    <t>https://connaitrelanature.fr/morilles-et-gyromitres#00042monachella</t>
  </si>
  <si>
    <t>https://connaitrelanature.fr/morilles-et-gyromitres#00042elastica</t>
  </si>
  <si>
    <t>https://connaitrelanature.fr/morilles-et-gyromitres#00042macropus</t>
  </si>
  <si>
    <t>https://connaitrelanature.fr/morilles-et-gyromitres#00042acetabulum</t>
  </si>
  <si>
    <t>https://connaitrelanature.fr/morilles-et-gyromitres#00042leucomelaena</t>
  </si>
  <si>
    <t>https://connaitrelanature.fr/morilles-et-gyromitres#00042hypoxylon</t>
  </si>
  <si>
    <t>https://connaitrelanature.fr/morilles-et-gyromitres#00042longipes</t>
  </si>
  <si>
    <t>https://connaitrelanature.fr/morilles-et-gyromitres#00042polymorpha</t>
  </si>
  <si>
    <t>https://connaitrelanature.fr/morilles-et-gyromitres#00042ticinense</t>
  </si>
  <si>
    <t>https://connaitrelanature.fr/morilles-et-gyromitres#00042semillibera</t>
  </si>
  <si>
    <t>https://connaitrelanature.fr/morilles-et-gyromitres#00042gyromitra-esculenta</t>
  </si>
  <si>
    <t>https://connaitrelanature.fr/morilles-et-gyromitres#00042fragiforme</t>
  </si>
  <si>
    <t>https://connaitrelanature.fr/morilles-et-gyromitres#00042concentrica</t>
  </si>
  <si>
    <t>https://connaitrelanature.fr/morilles-et-gyromitres#00042disciformis</t>
  </si>
  <si>
    <t>https://connaitrelanature.fr/morilles-et-gyromitres#00042pulchella</t>
  </si>
  <si>
    <t>https://connaitrelanature.fr/morilles-et-gyromitres#00042aurantia</t>
  </si>
  <si>
    <t>https://connaitrelanature.fr/morilles-et-gyromitres#00042globospora</t>
  </si>
  <si>
    <t>https://connaitrelanature.fr/morilles-et-gyromitres#00042foliacea</t>
  </si>
  <si>
    <t>https://connaitrelanature.fr/morilles-et-gyromitres#00042nigricans</t>
  </si>
  <si>
    <t>https://connaitrelanature.fr/morilles-et-gyromitres#00042truncata</t>
  </si>
  <si>
    <t>https://connaitrelanature.fr/morilles-et-gyromitres#00042thuretiana</t>
  </si>
  <si>
    <t>https://connaitrelanature.fr/morilles-et-gyromitres#00042recisa</t>
  </si>
  <si>
    <t>https://connaitrelanature.fr/morilles-et-gyromitres#00042helvelloides</t>
  </si>
  <si>
    <t>https://connaitrelanature.fr/morilles-et-gyromitres#00042cornea</t>
  </si>
  <si>
    <t>https://connaitrelanature.fr/morilles-et-gyromitres#00042viscosa</t>
  </si>
  <si>
    <t>https://connaitrelanature.fr/morilles-et-gyromitres#00042stillatus</t>
  </si>
  <si>
    <t>https://connaitrelanature.fr/morilles-et-gyromitres#00042peziziformis</t>
  </si>
  <si>
    <t>https://connaitrelanature.fr/morilles-et-gyromitres#00042buccina</t>
  </si>
  <si>
    <t>https://connaitrelanature.fr/morilles-et-gyromitres#00042gelatinosum</t>
  </si>
  <si>
    <t>https://connaitrelanature.fr/tram%C3%A8tes#00053versicolor</t>
  </si>
  <si>
    <t>https://connaitrelanature.fr/tram%C3%A8tes#00053ochracea</t>
  </si>
  <si>
    <t>https://connaitrelanature.fr/tram%C3%A8tes#00053gibbosa</t>
  </si>
  <si>
    <t>https://connaitrelanature.fr/tram%C3%A8tes#00053adusta</t>
  </si>
  <si>
    <t>https://connaitrelanature.fr/tram%C3%A8tes#00053abietinum</t>
  </si>
  <si>
    <t>https://connaitrelanature.fr/tram%C3%A8tes#00053cinnabarinus</t>
  </si>
  <si>
    <t>https://connaitrelanature.fr/tram%C3%A8tes#00053fulgens</t>
  </si>
  <si>
    <t>https://connaitrelanature.fr/tram%C3%A8tes#00053confragosa</t>
  </si>
  <si>
    <t>https://connaitrelanature.fr/tram%C3%A8tes#00053caesius</t>
  </si>
  <si>
    <t>https://connaitrelanature.fr/tram%C3%A8tes#00053hirsuta%C2%A0</t>
  </si>
  <si>
    <t>https://connaitrelanature.fr/tram%C3%A8tes#00053unicolor%C2%A0</t>
  </si>
  <si>
    <t>https://connaitrelanature.fr/tram%C3%A8tes#00053trogii%C2%A0</t>
  </si>
  <si>
    <t>https://connaitrelanature.fr/tram%C3%A8tes#00053stiptica</t>
  </si>
  <si>
    <t>https://connaitrelanature.fr/tram%C3%A8tes#00053dichrous</t>
  </si>
  <si>
    <t>https://connaitrelanature.fr/tram%C3%A8tes#00053hollii%C2%A0</t>
  </si>
  <si>
    <t>https://connaitrelanature.fr/tram%C3%A8tes#00053nitida%C2%A0</t>
  </si>
  <si>
    <t>https://connaitrelanature.fr/tram%C3%A8tes#00053ptychogaster%C2%A0</t>
  </si>
  <si>
    <t>https://connaitrelanature.fr/hygrophores#00049marzuolus</t>
  </si>
  <si>
    <t>https://connaitrelanature.fr/hygrophores#00049penarioides</t>
  </si>
  <si>
    <t>https://connaitrelanature.fr/hygrophores#00049eburneus</t>
  </si>
  <si>
    <t>https://connaitrelanature.fr/hygrophores#00049lindtneri</t>
  </si>
  <si>
    <t>https://connaitrelanature.fr/hygrophores#00049agathosmus</t>
  </si>
  <si>
    <t>https://connaitrelanature.fr/hygrophores#00049pustulatus</t>
  </si>
  <si>
    <t>https://connaitrelanature.fr/hygrophores#00049latitabundus</t>
  </si>
  <si>
    <t>https://connaitrelanature.fr/hygrophores#00049glutinifer</t>
  </si>
  <si>
    <t>https://connaitrelanature.fr/hygrophores#00049pudorinus</t>
  </si>
  <si>
    <t>https://connaitrelanature.fr/hygrophores#00049nemoreus</t>
  </si>
  <si>
    <t>https://connaitrelanature.fr/hygrophores#00049arbustivus</t>
  </si>
  <si>
    <t>https://connaitrelanature.fr/hygrophores#00049russula</t>
  </si>
  <si>
    <t>https://connaitrelanature.fr/hygrophores#00049penarius</t>
  </si>
  <si>
    <t>https://connaitrelanature.fr/hygrophores#00049cossus</t>
  </si>
  <si>
    <t>Hygrophore à odeur de chenille</t>
  </si>
  <si>
    <t>https://connaitrelanature.fr/hygrophores#00049capreolarius</t>
  </si>
  <si>
    <t>https://connaitrelanature.fr/hygrophores#00049hypothejus</t>
  </si>
  <si>
    <t>https://connaitrelanature.fr/hygrophores#00049chlorophana</t>
  </si>
  <si>
    <t>https://connaitrelanature.fr/hygrophores#00049glutinipes</t>
  </si>
  <si>
    <t>https://connaitrelanature.fr/hygrophores#00049konradii</t>
  </si>
  <si>
    <t>https://connaitrelanature.fr/hygrophores#00049quieta</t>
  </si>
  <si>
    <t>https://connaitrelanature.fr/hygrophores#00049conica</t>
  </si>
  <si>
    <t>https://connaitrelanature.fr/hygrophores#00049pseudoconica</t>
  </si>
  <si>
    <t>https://connaitrelanature.fr/hygrophores#00049punicea</t>
  </si>
  <si>
    <t>https://connaitrelanature.fr/hygrophores#00049coccinea</t>
  </si>
  <si>
    <t>https://connaitrelanature.fr/hygrophores#00049psittacina</t>
  </si>
  <si>
    <t>https://connaitrelanature.fr/hygrophores#00049fornicatus</t>
  </si>
  <si>
    <t>https://connaitrelanature.fr/hygrophores#00049virgineus</t>
  </si>
  <si>
    <t>https://connaitrelanature.fr/inocybes#00048geophylla</t>
  </si>
  <si>
    <t>https://connaitrelanature.fr/hygrophores#00046reidii</t>
  </si>
  <si>
    <t>Hygrocybe conicacrenata</t>
  </si>
  <si>
    <t>Hygrocybe à maegre cannelée</t>
  </si>
  <si>
    <t>https://connaitrelanature.fr/hygrophores#00049conicacrenata</t>
  </si>
  <si>
    <t>https://connaitrelanature.fr/hygrophores#00049spadicea</t>
  </si>
  <si>
    <t>https://connaitrelanature.fr/hygrophores#00045ingrata</t>
  </si>
  <si>
    <t>https://connaitrelanature.fr/hygrophores#00049pratensis</t>
  </si>
  <si>
    <t>https://connaitrelanature.fr/inocybes#00048lanuginosa</t>
  </si>
  <si>
    <t>https://connaitrelanature.fr/inocybes#00048pisciodora</t>
  </si>
  <si>
    <t>https://connaitrelanature.fr/inocybes#00048terrigena</t>
  </si>
  <si>
    <t>https://connaitrelanature.fr/inocybes#00048cincinnata</t>
  </si>
  <si>
    <t>https://connaitrelanature.fr/inocybes#00048bongardii</t>
  </si>
  <si>
    <t>https://connaitrelanature.fr/inocybes#00048geophylla-var-violacea</t>
  </si>
  <si>
    <t>https://connaitrelanature.fr/inocybes#00048cervicolor</t>
  </si>
  <si>
    <t>https://connaitrelanature.fr/inocybes#00048pyriodora</t>
  </si>
  <si>
    <t>https://connaitrelanature.fr/inocybes#00048pudica</t>
  </si>
  <si>
    <t>https://connaitrelanature.fr/inocybes#00048godeyi</t>
  </si>
  <si>
    <t>https://connaitrelanature.fr/inocybes#00048umbrina</t>
  </si>
  <si>
    <t>https://connaitrelanature.fr/inocybes#00048calamistrtata</t>
  </si>
  <si>
    <t>https://connaitrelanature.fr/inocybes#00045patouillardii</t>
  </si>
  <si>
    <t>https://connaitrelanature.fr/inocybes#00045fastigiata</t>
  </si>
  <si>
    <t>https://connaitrelanature.fr/lactaires#00014quieticolor</t>
  </si>
  <si>
    <t>https://connaitrelanature.fr/lactaires#00014deterrimus</t>
  </si>
  <si>
    <t>https://connaitrelanature.fr/lactaires#00014salmonicolor</t>
  </si>
  <si>
    <t>https://connaitrelanature.fr/lactaires#00014semisanguifluus</t>
  </si>
  <si>
    <t>https://connaitrelanature.fr/lactaires#00014sanguifluus</t>
  </si>
  <si>
    <t>https://connaitrelanature.fr/lactaires#00014vellereus</t>
  </si>
  <si>
    <t>https://connaitrelanature.fr/lactaires#00014glaucescens</t>
  </si>
  <si>
    <t>https://connaitrelanature.fr/lactaires#00014controversus</t>
  </si>
  <si>
    <t>https://connaitrelanature.fr/lactaires#00014pubescens</t>
  </si>
  <si>
    <t>https://connaitrelanature.fr/lactaires#00014mairei</t>
  </si>
  <si>
    <t>https://connaitrelanature.fr/lactaires#00014acerrimus</t>
  </si>
  <si>
    <t>https://connaitrelanature.fr/lactaires#00014aurantiofulvus</t>
  </si>
  <si>
    <t>https://connaitrelanature.fr/lactaires#00014mitissimus</t>
  </si>
  <si>
    <t>https://connaitrelanature.fr/lactaires#00014atlanticus</t>
  </si>
  <si>
    <t>https://connaitrelanature.fr/lactaires#00014fulvissimus</t>
  </si>
  <si>
    <t>https://connaitrelanature.fr/lactaires#00014rubrocinctus</t>
  </si>
  <si>
    <t>https://connaitrelanature.fr/lactaires#00014epicea</t>
  </si>
  <si>
    <t>Lactarius bertillonii</t>
  </si>
  <si>
    <t>parasite du lactaire</t>
  </si>
  <si>
    <t>https://connaitrelanature.fr/lactaires#00014sphagneti</t>
  </si>
  <si>
    <t>https://connaitrelanature.fr/lactaires#00014camphoratus</t>
  </si>
  <si>
    <t>https://connaitrelanature.fr/lactaires#00014subdulcis</t>
  </si>
  <si>
    <t>https://connaitrelanature.fr/lactaires#00014rufus</t>
  </si>
  <si>
    <t>https://connaitrelanature.fr/lactaires#00014quietus</t>
  </si>
  <si>
    <t>https://connaitrelanature.fr/lactaires#00014volemus</t>
  </si>
  <si>
    <t>https://connaitrelanature.fr/lactaires#00014pallidus</t>
  </si>
  <si>
    <t>https://connaitrelanature.fr/lactaires#00014hysginus</t>
  </si>
  <si>
    <t>https://connaitrelanature.fr/lactaires#00014trivialis</t>
  </si>
  <si>
    <t>https://connaitrelanature.fr/lactaires#00014roseozonatus</t>
  </si>
  <si>
    <t>https://connaitrelanature.fr/lactaires#00014pyrogalus</t>
  </si>
  <si>
    <t>https://connaitrelanature.fr/lactaires#00014circellatus</t>
  </si>
  <si>
    <t>https://connaitrelanature.fr/lactaires#00014albocarneus</t>
  </si>
  <si>
    <t>https://connaitrelanature.fr/lactaires#00014blennius</t>
  </si>
  <si>
    <t>https://connaitrelanature.fr/lactaires#00014fluens</t>
  </si>
  <si>
    <t>https://connaitrelanature.fr/lactaires#00014necator</t>
  </si>
  <si>
    <t>https://connaitrelanature.fr/lactaires#00014vietus</t>
  </si>
  <si>
    <t>https://connaitrelanature.fr/lactaires#00014chrysorrheus</t>
  </si>
  <si>
    <t>https://connaitrelanature.fr/lactaires#00014decipiens</t>
  </si>
  <si>
    <t>https://connaitrelanature.fr/lactaires#00014tabidus</t>
  </si>
  <si>
    <t>https://connaitrelanature.fr/lactaires#00014lacunarum</t>
  </si>
  <si>
    <t>https://connaitrelanature.fr/lactaires#00014glyciosmus</t>
  </si>
  <si>
    <t>https://connaitrelanature.fr/lactaires#00014helvus</t>
  </si>
  <si>
    <t>Lactarius subumbonatus</t>
  </si>
  <si>
    <t>Lactaire chagriné</t>
  </si>
  <si>
    <t>https://connaitrelanature.fr/lactaires#00014subumbonatus</t>
  </si>
  <si>
    <t>https://connaitrelanature.fr/lactaires#00014hepaticus</t>
  </si>
  <si>
    <t>https://connaitrelanature.fr/lactaires#00014scrobiculatus</t>
  </si>
  <si>
    <t>https://connaitrelanature.fr/lactaires#00014intermedius</t>
  </si>
  <si>
    <t>https://connaitrelanature.fr/lactaires#00014britannicus</t>
  </si>
  <si>
    <t>Lactarius acris</t>
  </si>
  <si>
    <t>Lactaire âcre</t>
  </si>
  <si>
    <t>https://connaitrelanature.fr/lactaires#00014acris</t>
  </si>
  <si>
    <t>Lactarius azonites</t>
  </si>
  <si>
    <t>Lactaire à pied blanc</t>
  </si>
  <si>
    <t>https://connaitrelanature.fr/lactaires#00014azonites</t>
  </si>
  <si>
    <t>Lactarius fuliginosus</t>
  </si>
  <si>
    <t>Lactaire fuligineux</t>
  </si>
  <si>
    <t>https://connaitrelanature.fr/lactaires#00014fuligineux</t>
  </si>
  <si>
    <t>Lactarius pterosporus</t>
  </si>
  <si>
    <t>Lactaire ridulé</t>
  </si>
  <si>
    <t>https://connaitrelanature.fr/lactaires#00014pterosporus</t>
  </si>
  <si>
    <t>Lactaire très sombre</t>
  </si>
  <si>
    <t>Lactaire de Romagnesi</t>
  </si>
  <si>
    <t>https://connaitrelanature.fr/myc%C3%A8nes#00022acicula%C2%A0</t>
  </si>
  <si>
    <t>https://connaitrelanature.fr/myc%C3%A8nes#00022pseudopicta%C2%A0</t>
  </si>
  <si>
    <t>https://connaitrelanature.fr/myc%C3%A8nes#00022vulgaris</t>
  </si>
  <si>
    <t>https://connaitrelanature.fr/myc%C3%A8nes#00022aetites</t>
  </si>
  <si>
    <t>https://connaitrelanature.fr/myc%C3%A8nes#00022amicta</t>
  </si>
  <si>
    <t>https://connaitrelanature.fr/myc%C3%A8nes#00022flavoalba</t>
  </si>
  <si>
    <t>https://connaitrelanature.fr/myc%C3%A8nes#000022zephirus</t>
  </si>
  <si>
    <t>https://connaitrelanature.fr/myc%C3%A8nes#00022abramsii%C2%A0</t>
  </si>
  <si>
    <t>https://connaitrelanature.fr/myc%C3%A8nes#00022roridus</t>
  </si>
  <si>
    <t>https://connaitrelanature.fr/myc%C3%A8nes#00022stylobates</t>
  </si>
  <si>
    <t>https://connaitrelanature.fr/myc%C3%A8nes#00022meliigena</t>
  </si>
  <si>
    <t>https://connaitrelanature.fr/myc%C3%A8nes#00022lactea%C2%A0</t>
  </si>
  <si>
    <t>https://connaitrelanature.fr/myc%C3%A8nes#00022crocata</t>
  </si>
  <si>
    <t>https://connaitrelanature.fr/myc%C3%A8nes#00022haematopus</t>
  </si>
  <si>
    <t>https://connaitrelanature.fr/myc%C3%A8nes#00022sanguinolenta</t>
  </si>
  <si>
    <t>https://connaitrelanature.fr/myc%C3%A8nes#00022arcangeliana%C2%A0</t>
  </si>
  <si>
    <t>https://connaitrelanature.fr/myc%C3%A8nes#00022stipata</t>
  </si>
  <si>
    <t>https://connaitrelanature.fr/myc%C3%A8nes#00022metata%C2%A0</t>
  </si>
  <si>
    <t>https://connaitrelanature.fr/myc%C3%A8nes#00022auriantomarginat</t>
  </si>
  <si>
    <t>https://connaitrelanature.fr/myc%C3%A8nes#00022olivaceomarginata</t>
  </si>
  <si>
    <t>https://connaitrelanature.fr/myc%C3%A8nes#00022capillaripes</t>
  </si>
  <si>
    <t>https://connaitrelanature.fr/myc%C3%A8nes#00022rosella%C2%A0</t>
  </si>
  <si>
    <t>https://connaitrelanature.fr/myc%C3%A8nes#00022pura%C2%A0</t>
  </si>
  <si>
    <t>https://connaitrelanature.fr/myc%C3%A8nes#00022rosea</t>
  </si>
  <si>
    <t>https://connaitrelanature.fr/myc%C3%A8nes#00022pelianthina</t>
  </si>
  <si>
    <t>https://connaitrelanature.fr/myc%C3%A8nes#00022inclinata</t>
  </si>
  <si>
    <t>https://connaitrelanature.fr/myc%C3%A8nes#00022maculata</t>
  </si>
  <si>
    <t>https://connaitrelanature.fr/myc%C3%A8nes#00022polygramma</t>
  </si>
  <si>
    <t>https://connaitrelanature.fr/pleurotes#00039ostreatus</t>
  </si>
  <si>
    <t>https://connaitrelanature.fr/pleurotes#00039eryngii</t>
  </si>
  <si>
    <t>https://connaitrelanature.fr/pleurotes#00039pulmonarius</t>
  </si>
  <si>
    <t>https://connaitrelanature.fr/pleurotes#00039porrigens</t>
  </si>
  <si>
    <t>https://connaitrelanature.fr/pleurotes#00039dryinus</t>
  </si>
  <si>
    <t>https://connaitrelanature.fr/pleurotes#00039nidulans</t>
  </si>
  <si>
    <t>https://connaitrelanature.fr/pleurotes#00039tremula</t>
  </si>
  <si>
    <t>https://connaitrelanature.fr/pleurotes#00039mastrucata</t>
  </si>
  <si>
    <t>https://connaitrelanature.fr/pleurotes#00039geogenia</t>
  </si>
  <si>
    <t>https://connaitrelanature.fr/pleurotes#00039cochleatus</t>
  </si>
  <si>
    <t>https://connaitrelanature.fr/pleurotes#00039inolens</t>
  </si>
  <si>
    <t>https://connaitrelanature.fr/pleurotes#00039cystidiosus</t>
  </si>
  <si>
    <t>https://connaitrelanature.fr/pleurotes#00039ursinus</t>
  </si>
  <si>
    <t>https://connaitrelanature.fr/pleurotes#00039castoreus</t>
  </si>
  <si>
    <t>https://connaitrelanature.fr/pleurotes#00039tigrinus</t>
  </si>
  <si>
    <t>https://connaitrelanature.fr/pleurotes#00039conchatus</t>
  </si>
  <si>
    <t>https://connaitrelanature.fr/pleurotes#00039edodes</t>
  </si>
  <si>
    <t>https://connaitrelanature.fr/pleurotes#00039degener</t>
  </si>
  <si>
    <t>https://connaitrelanature.fr/pleurotes#00039adhaerens</t>
  </si>
  <si>
    <t>https://connaitrelanature.fr/pleurotes#000339campestre</t>
  </si>
  <si>
    <t>ryngium campestre</t>
  </si>
  <si>
    <t>Panicaut champêtre</t>
  </si>
  <si>
    <t>https://connaitrelanature.fr/pleurotes#00039strigosus</t>
  </si>
  <si>
    <t>Lentinus strigosus</t>
  </si>
  <si>
    <t>https://connaitrelanature.fr/pleurotes#00039patellaris</t>
  </si>
  <si>
    <t>https://connaitrelanature.fr/pleurotes#00039arrhenia</t>
  </si>
  <si>
    <t>https://connaitrelanature.fr/pleurotes#00039mollis</t>
  </si>
  <si>
    <t>https://connaitrelanature.fr/pleurotes#00039calolepis</t>
  </si>
  <si>
    <t>https://connaitrelanature.fr/pleurotes#00039variabilis</t>
  </si>
  <si>
    <t>https://connaitrelanature.fr/pleurotes#00039applantus</t>
  </si>
  <si>
    <t>https://connaitrelanature.fr/pleurotes#00039lundellii</t>
  </si>
  <si>
    <t>https://connaitrelanature.fr/pleurotes#00039craterellus</t>
  </si>
  <si>
    <t>https://connaitrelanature.fr/pleurotes#00039serotinus</t>
  </si>
  <si>
    <t>https://connaitrelanature.fr/pleurotes#00039mitis</t>
  </si>
  <si>
    <t>https://connaitrelanature.fr/pleurotes#00039stipticus</t>
  </si>
  <si>
    <t>https://connaitrelanature.fr/pleurotes#00039violaceofulvus</t>
  </si>
  <si>
    <t>https://connaitrelanature.fr/pleurotes#00039commune</t>
  </si>
  <si>
    <t>https://connaitrelanature.fr/pleurotes#00039panuoides</t>
  </si>
  <si>
    <t>https://connaitrelanature.fr/pleurotes#00039crispa</t>
  </si>
  <si>
    <t>https://connaitrelanature.fr/vesses-et-g%C3%A9astres#00041echinatum</t>
  </si>
  <si>
    <t>https://connaitrelanature.fr/vesses-et-g%C3%A9astres#00041nigrescens</t>
  </si>
  <si>
    <t>https://connaitrelanature.fr/vesses-et-g%C3%A9astres#00041umbrinum</t>
  </si>
  <si>
    <t>https://connaitrelanature.fr/vesses-et-g%C3%A9astres#00041perlatum</t>
  </si>
  <si>
    <t>https://connaitrelanature.fr/vesses-et-g%C3%A9astres#00041citrinum</t>
  </si>
  <si>
    <t>https://connaitrelanature.fr/vesses-et-g%C3%A9astres#00041verrucosum</t>
  </si>
  <si>
    <t>https://connaitrelanature.fr/vesses-et-g%C3%A9astres#00041plumbea</t>
  </si>
  <si>
    <t>https://connaitrelanature.fr/vesses-et-g%C3%A9astres#00041excipuliformis</t>
  </si>
  <si>
    <t>https://connaitrelanature.fr/vesses-et-g%C3%A9astres#00041utriformis</t>
  </si>
  <si>
    <t>https://connaitrelanature.fr/vesses-et-g%C3%A9astres#00041fragilis</t>
  </si>
  <si>
    <t>https://connaitrelanature.fr/vesses-et-g%C3%A9astres#00041gigantea</t>
  </si>
  <si>
    <t>https://connaitrelanature.fr/vesses-et-g%C3%A9astres#00041corium</t>
  </si>
  <si>
    <t>https://connaitrelanature.fr/vesses-et-g%C3%A9astres#00041pratense</t>
  </si>
  <si>
    <t>https://connaitrelanature.fr/vesses-et-g%C3%A9astres#00041bovista</t>
  </si>
  <si>
    <t>https://connaitrelanature.fr/vesses-et-g%C3%A9astres#00041brumale</t>
  </si>
  <si>
    <t>https://connaitrelanature.fr/vesses-et-g%C3%A9astres#00041luteolus</t>
  </si>
  <si>
    <t>https://connaitrelanature.fr/vesses-et-g%C3%A9astres#00041roseolus</t>
  </si>
  <si>
    <t>https://connaitrelanature.fr/vesses-et-g%C3%A9astres#00041arrhizus</t>
  </si>
  <si>
    <t>https://connaitrelanature.fr/vesses-et-g%C3%A9astres#00041pyriforme</t>
  </si>
  <si>
    <t>https://connaitrelanature.fr/vesses-et-g%C3%A9astres#00041lividum</t>
  </si>
  <si>
    <t>https://connaitrelanature.fr/vesses-et-g%C3%A9astres#00041mammiforme</t>
  </si>
  <si>
    <t>Calvatia pachyderma</t>
  </si>
  <si>
    <t>https://connaitrelanature.fr/vesses-et-g%C3%A9astres#00041triplex</t>
  </si>
  <si>
    <t>Géastrum micelianum</t>
  </si>
  <si>
    <t>https://connaitrelanature.fr/vesses-et-g%C3%A9astres#00041striatum</t>
  </si>
  <si>
    <t>https://connaitrelanature.fr/vesses-et-g%C3%A9astres#00041quadrifidum</t>
  </si>
  <si>
    <t>https://connaitrelanature.fr/vesses-et-g%C3%A9astres#00041fornicatum</t>
  </si>
  <si>
    <t>https://connaitrelanature.fr/vesses-et-g%C3%A9astres#00041hygrometricus</t>
  </si>
  <si>
    <t>https://connaitrelanature.fr/vesses-et-g%C3%A9astres#00041coliforme</t>
  </si>
  <si>
    <t>https://connaitrelanature.fr/p%C3%A9zizes-et-cyathes#00040coccinea</t>
  </si>
  <si>
    <t>https://connaitrelanature.fr/p%C3%A9zizes-et-cyathes#00040fulgens</t>
  </si>
  <si>
    <t>https://connaitrelanature.fr/p%C3%A9zizes-et-cyathes#00040aeruginascens</t>
  </si>
  <si>
    <t>https://connaitrelanature.fr/p%C3%A9zizes-et-cyathes#00040radiculata</t>
  </si>
  <si>
    <t>https://connaitrelanature.fr/p%C3%A9zizes-et-cyathes#00040onotica</t>
  </si>
  <si>
    <t>https://connaitrelanature.fr/p%C3%A9zizes-et-cyathes#00040bufonia</t>
  </si>
  <si>
    <t>https://connaitrelanature.fr/p%C3%A9zizes-et-cyathes#00040coronaria</t>
  </si>
  <si>
    <t>https://connaitrelanature.fr/p%C3%A9zizes-et-cyathes#00040sumneriana</t>
  </si>
  <si>
    <t>https://connaitrelanature.fr/p%C3%A9zizes-et-cyathes#00040sarcoides</t>
  </si>
  <si>
    <t>https://connaitrelanature.fr/p%C3%A9zizes-et-cyathes#00040pura</t>
  </si>
  <si>
    <t>https://connaitrelanature.fr/p%C3%A9zizes-et-cyathes#00040citrina</t>
  </si>
  <si>
    <t>https://connaitrelanature.fr/p%C3%A9zizes-et-cyathes#00040scutellata</t>
  </si>
  <si>
    <t>https://connaitrelanature.fr/p%C3%A9zizes-et-cyathes#00040auriantia</t>
  </si>
  <si>
    <t>https://connaitrelanature.fr/p%C3%A9zizes-et-cyathes#00040inquinans</t>
  </si>
  <si>
    <t>https://connaitrelanature.fr/p%C3%A9zizes-et-cyathes#00040vesiculosa</t>
  </si>
  <si>
    <t>https://connaitrelanature.fr/p%C3%A9zizes-et-cyathes#00040arvernensis</t>
  </si>
  <si>
    <t>https://connaitrelanature.fr/p%C3%A9zizes-et-cyathes#00040badia</t>
  </si>
  <si>
    <t>https://connaitrelanature.fr/p%C3%A9zizes-et-cyathes#00040phyllogena</t>
  </si>
  <si>
    <t>https://connaitrelanature.fr/p%C3%A9zizes-et-cyathes#00040furfuracea</t>
  </si>
  <si>
    <t>https://connaitrelanature.fr/p%C3%A9zizes-et-cyathes#00040tuberosa</t>
  </si>
  <si>
    <t>https://connaitrelanature.fr/p%C3%A9zizes-et-cyathes#00040venosa</t>
  </si>
  <si>
    <t>https://connaitrelanature.fr/p%C3%A9zizes-et-cyathes#00040rufa</t>
  </si>
  <si>
    <t>https://connaitrelanature.fr/p%C3%A9zizes-et-cyathes#00040flavida</t>
  </si>
  <si>
    <t>https://connaitrelanature.fr/p%C3%A9zizes-et-cyathes#00040paludosa</t>
  </si>
  <si>
    <t>https://connaitrelanature.fr/p%C3%A9zizes-et-cyathes#00040lubrica</t>
  </si>
  <si>
    <t>https://connaitrelanature.fr/p%C3%A9zizes-et-cyathes#00040circinans</t>
  </si>
  <si>
    <t>https://connaitrelanature.fr/p%C3%A9zizes-et-cyathes#00040confusa</t>
  </si>
  <si>
    <t>https://connaitrelanature.fr/p%C3%A9zizes-et-cyathes#00040gracilis</t>
  </si>
  <si>
    <t>https://connaitrelanature.fr/p%C3%A9zizes-et-cyathes#00040militaris</t>
  </si>
  <si>
    <t>https://connaitrelanature.fr/p%C3%A9zizes-et-cyathes#00040capitatum</t>
  </si>
  <si>
    <t>https://connaitrelanature.fr/p%C3%A9zizes-et-cyathes#00040ophioglossoides</t>
  </si>
  <si>
    <t>https://connaitrelanature.fr/p%C3%A9zizes-et-cyathes#00040peziza-sp</t>
  </si>
  <si>
    <t>https://connaitrelanature.fr/p%C3%A9zizes-et-cyathes#00040hirsutum</t>
  </si>
  <si>
    <t>https://connaitrelanature.fr/p%C3%A9zizes-et-cyathes#00040striatus</t>
  </si>
  <si>
    <t>https://connaitrelanature.fr/p%C3%A9zizes-et-cyathes#00040olla</t>
  </si>
  <si>
    <t>https://connaitrelanature.fr/p%C3%A9zizes-et-cyathes#00040crucibuliforme</t>
  </si>
  <si>
    <t>https://connaitrelanature.fr/formes-particulieres#00043auricula-judae</t>
  </si>
  <si>
    <t>https://connaitrelanature.fr/formes-particulieres#00043ampla</t>
  </si>
  <si>
    <t>https://connaitrelanature.fr/formes-particulieres#00043mesenterica</t>
  </si>
  <si>
    <t>https://connaitrelanature.fr/formes-particulieres#00043pyxidatus</t>
  </si>
  <si>
    <t>https://connaitrelanature.fr/formes-particulieres#00043fragilis</t>
  </si>
  <si>
    <t>https://connaitrelanature.fr/formes-particulieres#00043fumosa</t>
  </si>
  <si>
    <t>https://connaitrelanature.fr/formes-particulieres#00043rugosa</t>
  </si>
  <si>
    <t>https://connaitrelanature.fr/formes-particulieres#00043cinerea</t>
  </si>
  <si>
    <t>https://connaitrelanature.fr/formes-particulieres#00043cristata</t>
  </si>
  <si>
    <t>https://connaitrelanature.fr/formes-particulieres#00043corniculata</t>
  </si>
  <si>
    <t>https://connaitrelanature.fr/formes-particulieres#00043juncea</t>
  </si>
  <si>
    <t>https://connaitrelanature.fr/formes-particulieres#00043flaccida</t>
  </si>
  <si>
    <t>https://connaitrelanature.fr/formes-particulieres#00043formosa</t>
  </si>
  <si>
    <t>https://connaitrelanature.fr/formes-particulieres#00043largentii</t>
  </si>
  <si>
    <t>https://connaitrelanature.fr/formes-particulieres#00043stricta</t>
  </si>
  <si>
    <t>https://connaitrelanature.fr/formes-particulieres#00043laeticolor</t>
  </si>
  <si>
    <t>Macrotyphula</t>
  </si>
  <si>
    <t>https://connaitrelanature.fr/formes-particulieres#00043botrytis</t>
  </si>
  <si>
    <t>https://connaitrelanature.fr/formes-particulieres#00043fumigata</t>
  </si>
  <si>
    <t>https://connaitrelanature.fr/formes-particulieres#00043sanguinea</t>
  </si>
  <si>
    <t>https://connaitrelanature.fr/formes-particulieres#00043praecox</t>
  </si>
  <si>
    <t>https://connaitrelanature.fr/formes-particulieres#00043crispa</t>
  </si>
  <si>
    <t>Clavariadelphus pistillaris</t>
  </si>
  <si>
    <t>https://connaitrelanature.fr/formes-particulieres#00043pistillaris</t>
  </si>
  <si>
    <t>https://connaitrelanature.fr/formes-particulieres#00043brevipes</t>
  </si>
  <si>
    <t>https://connaitrelanature.fr/formes-particulieres#00043terrestris</t>
  </si>
  <si>
    <t>https://connaitrelanature.fr/formes-particulieres#00043anthrocephala</t>
  </si>
  <si>
    <t>https://connaitrelanature.fr/formes-particulieres#00043palmata</t>
  </si>
  <si>
    <t>Podoscypha</t>
  </si>
  <si>
    <t>https://connaitrelanature.fr/formes-particulieres#00043multizonata</t>
  </si>
  <si>
    <t>https://connaitrelanature.fr/formes-particulieres#00043impudicus</t>
  </si>
  <si>
    <t>https://connaitrelanature.fr/formes-particulieres#00043caninus</t>
  </si>
  <si>
    <t>https://connaitrelanature.fr/formes-particulieres#00043elegans</t>
  </si>
  <si>
    <t>https://connaitrelanature.fr/formes-particulieres#00043archeri</t>
  </si>
  <si>
    <t>Polypore clair</t>
  </si>
  <si>
    <t>https://connaitrelanature.fr/autres-polypores#00027nitida</t>
  </si>
  <si>
    <t>Stérée rugueuses</t>
  </si>
  <si>
    <t>https://connaitrelanature.fr/cortinaires#00012eliator</t>
  </si>
  <si>
    <t>Cortinarius</t>
  </si>
  <si>
    <t>Lycoperdon mou</t>
  </si>
  <si>
    <t>Calvatie peau d'éléphant</t>
  </si>
  <si>
    <t>---</t>
  </si>
  <si>
    <t>pézize d'Autriche</t>
  </si>
  <si>
    <t>Sarcoscypha jurana</t>
  </si>
  <si>
    <t>Pézize écarlate des tilleuls</t>
  </si>
  <si>
    <t>Pézize coccinée du Jura</t>
  </si>
  <si>
    <t>Pézize baie</t>
  </si>
  <si>
    <t>Sarcoscypha</t>
  </si>
  <si>
    <t>Legaliana</t>
  </si>
  <si>
    <t>Humaria</t>
  </si>
  <si>
    <t>Pézize hémisphérique</t>
  </si>
  <si>
    <t>Oreille de cochon</t>
  </si>
  <si>
    <t>Sclerencoelia fraxinicola</t>
  </si>
  <si>
    <t>Pézize fasciculée</t>
  </si>
  <si>
    <t>strophaire à anneau rugueux</t>
  </si>
  <si>
    <t>strophaire des pailles</t>
  </si>
  <si>
    <t>gal</t>
  </si>
  <si>
    <t>Hygrophorus</t>
  </si>
  <si>
    <t xml:space="preserve">Russula </t>
  </si>
  <si>
    <t>Caloscypha</t>
  </si>
  <si>
    <t>Sepultaria</t>
  </si>
  <si>
    <t>Sarcosphaera</t>
  </si>
  <si>
    <t>Ascocoryne</t>
  </si>
  <si>
    <t>Neobulgaria</t>
  </si>
  <si>
    <t>Bisporella</t>
  </si>
  <si>
    <t>Scutellinia</t>
  </si>
  <si>
    <t>Aleuria</t>
  </si>
  <si>
    <t>Bulgaria</t>
  </si>
  <si>
    <t>Peziza</t>
  </si>
  <si>
    <t>Encoelia</t>
  </si>
  <si>
    <t>Spathularia</t>
  </si>
  <si>
    <t>Mitrula</t>
  </si>
  <si>
    <t>Leotia</t>
  </si>
  <si>
    <t>Cudonia</t>
  </si>
  <si>
    <t>Chlorociboria</t>
  </si>
  <si>
    <t>Sowerbyella</t>
  </si>
  <si>
    <t>Otidea</t>
  </si>
  <si>
    <t>Ophiocordyceps</t>
  </si>
  <si>
    <t>Cordiceps</t>
  </si>
  <si>
    <t>Tolypocladium</t>
  </si>
  <si>
    <t>Elaphomyces</t>
  </si>
  <si>
    <t>Trichoglossum</t>
  </si>
  <si>
    <t>Myriostoma</t>
  </si>
  <si>
    <t>Discina</t>
  </si>
  <si>
    <t>Hypoxylon</t>
  </si>
  <si>
    <t>Diatrype</t>
  </si>
  <si>
    <t>Daldinia</t>
  </si>
  <si>
    <t>Calosphaeria</t>
  </si>
  <si>
    <t>Guepinia</t>
  </si>
  <si>
    <t>Dacrymyces</t>
  </si>
  <si>
    <t>Ditiola</t>
  </si>
  <si>
    <t>Chaetocalathus</t>
  </si>
  <si>
    <t>Gomphus</t>
  </si>
  <si>
    <t>Mycoacia</t>
  </si>
  <si>
    <t>Sarcodontia</t>
  </si>
  <si>
    <t>Auriculariopsis</t>
  </si>
  <si>
    <t>Artomyces</t>
  </si>
  <si>
    <t>Panellus</t>
  </si>
  <si>
    <t>Schizophyllum</t>
  </si>
  <si>
    <t>Plicaturopsis</t>
  </si>
  <si>
    <t>Faerberia</t>
  </si>
  <si>
    <t xml:space="preserve">Ptychoverpa </t>
  </si>
  <si>
    <t xml:space="preserve">Mitrophora </t>
  </si>
  <si>
    <t>Guepiniopsis</t>
  </si>
  <si>
    <t>Arrhenia</t>
  </si>
  <si>
    <t>Tectella</t>
  </si>
  <si>
    <t>Meottomyces</t>
  </si>
  <si>
    <t>Phaeolepiota</t>
  </si>
  <si>
    <t>Chrysomphalina</t>
  </si>
  <si>
    <t>Myxomphalia</t>
  </si>
  <si>
    <t>Rikenella</t>
  </si>
  <si>
    <t>Omphalina</t>
  </si>
  <si>
    <t>Xeromphalia</t>
  </si>
  <si>
    <t xml:space="preserve">Cortinarius </t>
  </si>
  <si>
    <t>Leucortinarius</t>
  </si>
  <si>
    <t>Cerrena</t>
  </si>
  <si>
    <t>Pseudoclitocybe</t>
  </si>
  <si>
    <t>Infundibulicybe</t>
  </si>
  <si>
    <t>Rhizocybe</t>
  </si>
  <si>
    <t>Ripartites</t>
  </si>
  <si>
    <t>Leucocybe</t>
  </si>
  <si>
    <t>Bjerkandera</t>
  </si>
  <si>
    <t>Trichaptum</t>
  </si>
  <si>
    <t>Coriolopsis</t>
  </si>
  <si>
    <t>Pycnoporus</t>
  </si>
  <si>
    <t>Pycnoporellus</t>
  </si>
  <si>
    <t>Daedaleopsis</t>
  </si>
  <si>
    <t>Cyanosporus</t>
  </si>
  <si>
    <t>Amaropostia</t>
  </si>
  <si>
    <t>Gloeoporus</t>
  </si>
  <si>
    <t>Ptychogaster</t>
  </si>
  <si>
    <t>Postia</t>
  </si>
  <si>
    <t>Cerioporus</t>
  </si>
  <si>
    <t>Phaeolus</t>
  </si>
  <si>
    <t>Piptoporus</t>
  </si>
  <si>
    <t xml:space="preserve"> </t>
  </si>
  <si>
    <t>lames</t>
  </si>
  <si>
    <t>plis</t>
  </si>
  <si>
    <t>aiguillons</t>
  </si>
  <si>
    <t>dessous</t>
  </si>
  <si>
    <t>nom latin</t>
  </si>
  <si>
    <t>p. descr.</t>
  </si>
  <si>
    <t>autre</t>
  </si>
  <si>
    <t>chair</t>
  </si>
  <si>
    <t>pied</t>
  </si>
  <si>
    <t>pores</t>
  </si>
  <si>
    <t>jaune verdâtre à maturité</t>
  </si>
  <si>
    <t>jaune pâle, bleuissant peu.</t>
  </si>
  <si>
    <t>rouges à maturité</t>
  </si>
  <si>
    <t>crème, jaune immuable</t>
  </si>
  <si>
    <t xml:space="preserve">vite rouge </t>
  </si>
  <si>
    <t>jaune-olivâtre</t>
  </si>
  <si>
    <t>orange vif</t>
  </si>
  <si>
    <t>chapeau</t>
  </si>
  <si>
    <t>lisse</t>
  </si>
  <si>
    <t>gris-beige</t>
  </si>
  <si>
    <t>méchuleux</t>
  </si>
  <si>
    <t>non bleuissante</t>
  </si>
  <si>
    <t>bleuissante</t>
  </si>
  <si>
    <t>Bleuit irrégulièrement à la coupe, souvent immuable</t>
  </si>
  <si>
    <t>arbres</t>
  </si>
  <si>
    <t>.</t>
  </si>
  <si>
    <t>clé 1</t>
  </si>
  <si>
    <t>clé 2</t>
  </si>
  <si>
    <t>clé 3</t>
  </si>
  <si>
    <t>clé 4</t>
  </si>
  <si>
    <t>clé 5</t>
  </si>
  <si>
    <t>https://connaitrelanature.fr/vesses-et-g%C3%A9astres#00041geastrum-fimbriatum</t>
  </si>
  <si>
    <t>https://connaitrelanature.fr/vesses-et-g%C3%A9astres#00041t-fimbriatum</t>
  </si>
  <si>
    <t>https://connaitrelanature.fr/myc%C3%A8nes#00022myc-galericulat</t>
  </si>
  <si>
    <t>https://connaitrelanature.fr/myc%C3%A8nes#00022myc-galopus</t>
  </si>
  <si>
    <t>https://connaitrelanature.fr/myc%C3%A8nes#00022myc-epipterygia</t>
  </si>
  <si>
    <t>https://connaitrelanature.fr/tricholomes#00030bouleaux</t>
  </si>
  <si>
    <t>Tricholome folâtre</t>
  </si>
  <si>
    <t>Tricholome écœurant</t>
  </si>
  <si>
    <t>Tricholome à odeur de gaz</t>
  </si>
  <si>
    <t>Tricholome désagréable</t>
  </si>
  <si>
    <t>Tricholome étranglé</t>
  </si>
  <si>
    <t>Rhodocybe fallax</t>
  </si>
  <si>
    <t>Cortinarius violaceus</t>
  </si>
  <si>
    <t>https://connaitrelanature.fr/cortinaires#00012evernius</t>
  </si>
  <si>
    <t>https://connaitrelanature.fr/cortinaires#00012percomis</t>
  </si>
  <si>
    <t>https://connaitrelanature.fr/cortinaires#00012praestans</t>
  </si>
  <si>
    <t>https://connaitrelanature.fr/cortinaires#00012speciosissimus</t>
  </si>
  <si>
    <t>https://connaitrelanature.fr/coprins#00011acuminata</t>
  </si>
  <si>
    <t>https://connaitrelanature.fr/coprins#00011picacea</t>
  </si>
  <si>
    <t>https://connaitrelanature.fr/coprins#00011lagopus</t>
  </si>
  <si>
    <t>https://connaitrelanature.fr/coprins#00011cinerea</t>
  </si>
  <si>
    <t>https://connaitrelanature.fr/coprins#00011melanthina</t>
  </si>
  <si>
    <t>https://connaitrelanature.fr/coprins#00011micaceus</t>
  </si>
  <si>
    <t>https://connaitrelanature.fr/coprins#00011plicatilis</t>
  </si>
  <si>
    <t>Index Latin</t>
  </si>
  <si>
    <t>Index vernaculaire</t>
  </si>
  <si>
    <t>Hygrophorus penarius</t>
  </si>
  <si>
    <t>https://connaitrelanature.fr/agarics#00004augustus</t>
  </si>
  <si>
    <t>https://connaitrelanature.fr/agarics#00004agaricus-campestris</t>
  </si>
  <si>
    <t>https://connaitrelanature.fr/agarics#00004langei</t>
  </si>
  <si>
    <t>https://connaitrelanature.fr/amanites3#00009submembranacea</t>
  </si>
  <si>
    <t>https://connaitrelanature.fr/bolets-1#00005rhodopurpureus</t>
  </si>
  <si>
    <t>https://connaitrelanature.fr/collybies#00010xerula</t>
  </si>
  <si>
    <t>pin sylvestre</t>
  </si>
  <si>
    <t>https://connaitrelanature.fr/tricholomes#00030tricholoma-focale</t>
  </si>
  <si>
    <t>https://connaitrelanature.fr/russules#00038russula-laurocerasi</t>
  </si>
  <si>
    <t>https://connaitrelanature.fr/russules#00038rus-romellii</t>
  </si>
  <si>
    <t>https://connaitrelanature.fr/vesses-et-g%C3%A9astres#00041phalloides</t>
  </si>
  <si>
    <t>https://connaitrelanature.fr/pholiotes#apicrea</t>
  </si>
  <si>
    <t>https://connaitrelanature.fr/macrolepiota-chlorophyllum#00046mastoidea</t>
  </si>
  <si>
    <t>https://connaitrelanature.fr/m%C3%A9lanoleuca#00031subalpina%C2%A0</t>
  </si>
  <si>
    <t>https://connaitrelanature.fr/hygrophores#00049chrysodon</t>
  </si>
  <si>
    <t>https://connaitrelanature.fr/hygrophores#00049calyptiformis</t>
  </si>
  <si>
    <t>https://connaitrelanature.fr/myc%C3%A8nes#00022rubromarginata</t>
  </si>
  <si>
    <t>https://connaitrelanature.fr/pleurotes#00039lepideus</t>
  </si>
  <si>
    <t>https://connaitrelanature.fr/formes-particulieres#00043ruber</t>
  </si>
  <si>
    <t>https://connaitrelanature.fr/formes-particulieres#00043pallida</t>
  </si>
  <si>
    <t>https://connaitrelanature.fr/hydnes#00044scrobiculatum</t>
  </si>
  <si>
    <t>https://connaitrelanature.fr/clitocybes#00001sinopica</t>
  </si>
  <si>
    <t>mettre en gras</t>
  </si>
  <si>
    <t>Pézize écarlate</t>
  </si>
  <si>
    <t xml:space="preserve">Tricholoma </t>
  </si>
  <si>
    <t>Rhodocybe</t>
  </si>
  <si>
    <t>https://connaitrelanature.fr/clitopiles-rhodocybes#00036fallax</t>
  </si>
  <si>
    <t>https://connaitrelanature.fr/clitopiles-rhodocybes#00036mundula</t>
  </si>
  <si>
    <t>https://connaitrelanature.fr/clitopiles-rhodocybes#00036prunulus</t>
  </si>
  <si>
    <t>https://connaitrelanature.fr/clitopiles-rhodocybes#00036gemina</t>
  </si>
  <si>
    <t>https://connaitrelanature.fr/clitopiles-rhodocybes#00036nitellina</t>
  </si>
  <si>
    <t>https://connaitrelanature.fr/clitopiles-rhodocybes#00036popinalis</t>
  </si>
  <si>
    <t>https://connaitrelanature.fr/suillus-s-l#00051pino-strobus</t>
  </si>
  <si>
    <t>Hydnum rufescens</t>
  </si>
  <si>
    <t>Leccinellum carpini</t>
  </si>
  <si>
    <t>Lyophyllum connatum</t>
  </si>
  <si>
    <t>zz</t>
  </si>
  <si>
    <t>Utilisez le filtre pour rechercher l'espèce dont vous voulez consulter la page descriptive, puis cliquez sur le lien. Tapez son nom dans la case "recherche" du filtre et validez.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</si>
</sst>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2"/>
      <color rgb="FF030500"/>
      <name val="Times New Roman"/>
      <family val="1"/>
    </font>
    <font>
      <sz val="12"/>
      <color rgb="FF03050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3"/>
      <color rgb="FF000000"/>
      <name val="Times New Roman"/>
      <family val="1"/>
    </font>
    <font>
      <sz val="9"/>
      <color rgb="FFFF0000"/>
      <name val="Calibri"/>
      <family val="2"/>
      <scheme val="minor"/>
    </font>
    <font>
      <sz val="13"/>
      <color rgb="FF000000"/>
      <name val="Times New Roman"/>
      <family val="1"/>
    </font>
    <font>
      <sz val="9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11" fillId="0" borderId="0" applyNumberForma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indent="6"/>
    </xf>
    <xf numFmtId="0" fontId="3" fillId="0" borderId="0" xfId="0" applyFont="1"/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 vertical="center" indent="1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vertical="center" wrapText="1" indent="7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/>
    <xf numFmtId="0" fontId="0" fillId="3" borderId="0" xfId="0" applyFill="1"/>
    <xf numFmtId="0" fontId="1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/>
    </xf>
    <xf numFmtId="0" fontId="4" fillId="3" borderId="0" xfId="0" applyFont="1" applyFill="1"/>
    <xf numFmtId="0" fontId="1" fillId="3" borderId="0" xfId="0" applyFont="1" applyFill="1" applyAlignment="1">
      <alignment horizontal="left" vertical="center" wrapText="1" indent="1"/>
    </xf>
    <xf numFmtId="0" fontId="0" fillId="4" borderId="0" xfId="0" applyFill="1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left" indent="6"/>
    </xf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/>
    </xf>
    <xf numFmtId="0" fontId="1" fillId="5" borderId="0" xfId="0" applyFont="1" applyFill="1" applyAlignment="1">
      <alignment horizontal="left" vertical="center"/>
    </xf>
    <xf numFmtId="0" fontId="0" fillId="6" borderId="0" xfId="0" applyFill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1" fillId="0" borderId="0" xfId="2"/>
    <xf numFmtId="0" fontId="0" fillId="7" borderId="0" xfId="0" applyFill="1"/>
    <xf numFmtId="0" fontId="0" fillId="4" borderId="0" xfId="0" applyFill="1" applyAlignment="1">
      <alignment horizontal="left"/>
    </xf>
    <xf numFmtId="0" fontId="0" fillId="7" borderId="0" xfId="0" applyFill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" fillId="8" borderId="0" xfId="0" applyFont="1" applyFill="1"/>
    <xf numFmtId="0" fontId="0" fillId="0" borderId="0" xfId="0" applyAlignment="1">
      <alignment wrapText="1"/>
    </xf>
    <xf numFmtId="0" fontId="4" fillId="8" borderId="0" xfId="0" applyFont="1" applyFill="1" applyAlignment="1">
      <alignment horizontal="center"/>
    </xf>
    <xf numFmtId="0" fontId="12" fillId="0" borderId="0" xfId="0" applyFont="1"/>
    <xf numFmtId="0" fontId="0" fillId="4" borderId="0" xfId="0" quotePrefix="1" applyFill="1" applyAlignment="1">
      <alignment horizontal="center"/>
    </xf>
    <xf numFmtId="0" fontId="8" fillId="7" borderId="0" xfId="0" applyFont="1" applyFill="1" applyAlignment="1">
      <alignment horizontal="center"/>
    </xf>
    <xf numFmtId="0" fontId="13" fillId="0" borderId="1" xfId="0" applyFont="1" applyBorder="1" applyAlignment="1">
      <alignment horizontal="center"/>
    </xf>
    <xf numFmtId="0" fontId="9" fillId="7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16" fillId="0" borderId="0" xfId="0" applyFont="1"/>
    <xf numFmtId="0" fontId="3" fillId="0" borderId="0" xfId="0" quotePrefix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6" fillId="0" borderId="0" xfId="0" quotePrefix="1" applyFont="1" applyAlignment="1">
      <alignment horizontal="center"/>
    </xf>
    <xf numFmtId="0" fontId="4" fillId="8" borderId="0" xfId="0" applyFont="1" applyFill="1" applyAlignment="1">
      <alignment vertical="top" wrapText="1"/>
    </xf>
    <xf numFmtId="0" fontId="8" fillId="8" borderId="0" xfId="0" applyFont="1" applyFill="1" applyAlignment="1">
      <alignment horizontal="center" vertical="top" wrapText="1"/>
    </xf>
    <xf numFmtId="0" fontId="18" fillId="8" borderId="0" xfId="0" applyFont="1" applyFill="1" applyAlignment="1">
      <alignment horizontal="center" vertical="top" wrapText="1"/>
    </xf>
    <xf numFmtId="0" fontId="0" fillId="8" borderId="0" xfId="0" applyFill="1"/>
    <xf numFmtId="0" fontId="0" fillId="8" borderId="0" xfId="0" applyFill="1" applyAlignment="1">
      <alignment horizontal="center"/>
    </xf>
    <xf numFmtId="0" fontId="17" fillId="8" borderId="0" xfId="0" applyFont="1" applyFill="1" applyAlignment="1">
      <alignment horizontal="left"/>
    </xf>
    <xf numFmtId="0" fontId="6" fillId="8" borderId="0" xfId="0" applyFont="1" applyFill="1" applyAlignment="1">
      <alignment horizontal="left"/>
    </xf>
    <xf numFmtId="0" fontId="6" fillId="0" borderId="0" xfId="0" quotePrefix="1" applyFont="1"/>
    <xf numFmtId="0" fontId="19" fillId="0" borderId="0" xfId="2" applyFont="1" applyFill="1" applyAlignment="1">
      <alignment horizontal="left"/>
    </xf>
    <xf numFmtId="0" fontId="19" fillId="0" borderId="0" xfId="2" applyFont="1" applyAlignment="1">
      <alignment horizontal="left"/>
    </xf>
    <xf numFmtId="0" fontId="6" fillId="0" borderId="0" xfId="0" quotePrefix="1" applyFont="1" applyAlignment="1">
      <alignment horizontal="left"/>
    </xf>
    <xf numFmtId="0" fontId="11" fillId="0" borderId="0" xfId="2" applyFill="1"/>
    <xf numFmtId="0" fontId="11" fillId="4" borderId="0" xfId="2" applyFill="1"/>
    <xf numFmtId="0" fontId="3" fillId="0" borderId="0" xfId="0" applyFont="1" applyAlignment="1">
      <alignment horizontal="left"/>
    </xf>
    <xf numFmtId="0" fontId="11" fillId="0" borderId="0" xfId="2" applyFill="1" applyBorder="1"/>
    <xf numFmtId="0" fontId="0" fillId="8" borderId="0" xfId="0" applyFill="1" applyAlignment="1">
      <alignment horizontal="left"/>
    </xf>
    <xf numFmtId="0" fontId="3" fillId="0" borderId="0" xfId="0" quotePrefix="1" applyFont="1" applyAlignment="1">
      <alignment horizontal="center"/>
    </xf>
    <xf numFmtId="0" fontId="11" fillId="0" borderId="0" xfId="2" applyBorder="1"/>
    <xf numFmtId="0" fontId="6" fillId="2" borderId="0" xfId="0" applyFont="1" applyFill="1"/>
    <xf numFmtId="0" fontId="11" fillId="2" borderId="0" xfId="2" applyFill="1"/>
    <xf numFmtId="0" fontId="4" fillId="8" borderId="0" xfId="0" applyFont="1" applyFill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11" fillId="0" borderId="7" xfId="2" applyBorder="1"/>
    <xf numFmtId="0" fontId="20" fillId="8" borderId="0" xfId="0" applyFont="1" applyFill="1"/>
    <xf numFmtId="0" fontId="6" fillId="0" borderId="0" xfId="0" applyFont="1" applyAlignment="1"/>
    <xf numFmtId="0" fontId="6" fillId="0" borderId="0" xfId="0" quotePrefix="1" applyFont="1" applyAlignment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quotePrefix="1" applyFill="1" applyAlignment="1">
      <alignment horizontal="center"/>
    </xf>
    <xf numFmtId="0" fontId="0" fillId="0" borderId="0" xfId="0" applyFill="1" applyAlignment="1">
      <alignment horizontal="left"/>
    </xf>
    <xf numFmtId="0" fontId="16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4" fillId="8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21" fillId="8" borderId="4" xfId="0" applyFont="1" applyFill="1" applyBorder="1" applyAlignment="1">
      <alignment horizontal="left" vertical="top" wrapText="1"/>
    </xf>
    <xf numFmtId="0" fontId="21" fillId="8" borderId="6" xfId="0" applyFont="1" applyFill="1" applyBorder="1" applyAlignment="1">
      <alignment horizontal="left" vertical="top" wrapText="1"/>
    </xf>
  </cellXfs>
  <cellStyles count="3">
    <cellStyle name="Lien hypertexte" xfId="2" builtinId="8"/>
    <cellStyle name="Normal" xfId="0" builtinId="0"/>
    <cellStyle name="Normal 2" xfId="1" xr:uid="{A4E50317-8592-4A7B-9439-BC1C25CC86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053A5-7037-480B-9A57-8BF53877DAFB}">
  <sheetPr codeName="Feuil1"/>
  <dimension ref="A1:U170"/>
  <sheetViews>
    <sheetView zoomScaleNormal="100" workbookViewId="0">
      <pane xSplit="4" ySplit="2" topLeftCell="G81" activePane="bottomRight" state="frozen"/>
      <selection pane="topRight" activeCell="B1" sqref="B1"/>
      <selection pane="bottomLeft" activeCell="A3" sqref="A3"/>
      <selection pane="bottomRight" activeCell="J104" sqref="J104"/>
    </sheetView>
  </sheetViews>
  <sheetFormatPr baseColWidth="10" defaultRowHeight="15" x14ac:dyDescent="0.25"/>
  <cols>
    <col min="1" max="1" width="6.42578125" customWidth="1"/>
    <col min="2" max="2" width="4.5703125" style="13" customWidth="1"/>
    <col min="3" max="3" width="5" customWidth="1"/>
    <col min="4" max="4" width="45.7109375" customWidth="1"/>
    <col min="5" max="5" width="9" style="1" customWidth="1"/>
    <col min="6" max="6" width="11.42578125" style="1"/>
    <col min="7" max="7" width="7.42578125" style="1" customWidth="1"/>
    <col min="8" max="8" width="10" customWidth="1"/>
    <col min="9" max="10" width="10" style="1" customWidth="1"/>
    <col min="11" max="11" width="23.7109375" style="1" customWidth="1"/>
    <col min="12" max="12" width="20.7109375" style="1" customWidth="1"/>
  </cols>
  <sheetData>
    <row r="1" spans="1:21" x14ac:dyDescent="0.25">
      <c r="A1" t="s">
        <v>104</v>
      </c>
      <c r="B1" s="13" t="s">
        <v>104</v>
      </c>
      <c r="D1" s="9" t="s">
        <v>102</v>
      </c>
      <c r="E1" s="87" t="s">
        <v>186</v>
      </c>
      <c r="F1" s="87"/>
      <c r="G1" s="1" t="s">
        <v>82</v>
      </c>
      <c r="H1" s="86" t="s">
        <v>84</v>
      </c>
      <c r="I1" s="86" t="s">
        <v>207</v>
      </c>
      <c r="J1" s="86"/>
      <c r="K1" s="86"/>
      <c r="L1" s="86"/>
      <c r="M1" s="18" t="s">
        <v>103</v>
      </c>
      <c r="R1" s="39" t="s">
        <v>257</v>
      </c>
    </row>
    <row r="2" spans="1:21" ht="15.75" x14ac:dyDescent="0.25">
      <c r="A2" t="s">
        <v>104</v>
      </c>
      <c r="B2" s="13" t="s">
        <v>104</v>
      </c>
      <c r="D2" s="2"/>
      <c r="E2" s="1" t="s">
        <v>4</v>
      </c>
      <c r="F2" s="1" t="s">
        <v>5</v>
      </c>
      <c r="H2" s="86"/>
      <c r="I2" s="34" t="s">
        <v>208</v>
      </c>
      <c r="J2" s="34" t="s">
        <v>215</v>
      </c>
      <c r="K2" s="34" t="s">
        <v>216</v>
      </c>
      <c r="L2" s="1" t="s">
        <v>209</v>
      </c>
      <c r="R2" s="41" t="s">
        <v>258</v>
      </c>
      <c r="S2" s="41"/>
      <c r="T2" s="41"/>
    </row>
    <row r="3" spans="1:21" s="19" customFormat="1" ht="6.75" customHeight="1" x14ac:dyDescent="0.25">
      <c r="A3" s="19" t="s">
        <v>104</v>
      </c>
      <c r="B3" s="22"/>
      <c r="D3" s="23"/>
      <c r="E3" s="21"/>
      <c r="F3" s="21"/>
      <c r="G3" s="21"/>
      <c r="H3" s="34"/>
      <c r="I3" s="34"/>
      <c r="J3" s="34"/>
      <c r="K3" s="34"/>
      <c r="L3" s="21"/>
    </row>
    <row r="4" spans="1:21" ht="15.75" x14ac:dyDescent="0.25">
      <c r="A4" t="s">
        <v>104</v>
      </c>
      <c r="B4" s="5" t="s">
        <v>111</v>
      </c>
      <c r="D4" s="2"/>
      <c r="E4" s="1" t="s">
        <v>123</v>
      </c>
      <c r="F4" s="1" t="s">
        <v>5</v>
      </c>
      <c r="G4" s="1">
        <v>1</v>
      </c>
      <c r="H4" s="34"/>
      <c r="I4" s="34"/>
      <c r="J4" s="34"/>
      <c r="K4" s="34"/>
      <c r="M4" t="s">
        <v>548</v>
      </c>
      <c r="R4" s="42" t="s">
        <v>259</v>
      </c>
      <c r="S4" s="42"/>
      <c r="T4" s="42"/>
      <c r="U4" s="42"/>
    </row>
    <row r="5" spans="1:21" ht="15.75" x14ac:dyDescent="0.25">
      <c r="B5" s="5"/>
      <c r="C5" t="s">
        <v>157</v>
      </c>
      <c r="D5" s="2"/>
      <c r="G5" s="28" t="s">
        <v>190</v>
      </c>
      <c r="H5" s="34"/>
      <c r="I5" s="34"/>
      <c r="J5" s="34"/>
      <c r="K5" s="34"/>
    </row>
    <row r="6" spans="1:21" ht="15.75" x14ac:dyDescent="0.25">
      <c r="B6" s="5"/>
      <c r="C6" t="s">
        <v>189</v>
      </c>
      <c r="D6" s="2"/>
      <c r="G6" s="28" t="s">
        <v>190</v>
      </c>
      <c r="H6" s="34"/>
      <c r="I6" s="34"/>
      <c r="J6" s="34"/>
      <c r="K6" s="34"/>
    </row>
    <row r="7" spans="1:21" ht="15.75" x14ac:dyDescent="0.25">
      <c r="A7">
        <v>1</v>
      </c>
      <c r="B7" s="13" t="s">
        <v>182</v>
      </c>
      <c r="D7" s="2"/>
      <c r="G7" s="1">
        <v>1</v>
      </c>
      <c r="H7" s="34"/>
      <c r="I7" s="34"/>
      <c r="J7" s="34"/>
      <c r="K7" s="34"/>
      <c r="M7" t="s">
        <v>203</v>
      </c>
    </row>
    <row r="8" spans="1:21" ht="15.75" x14ac:dyDescent="0.25">
      <c r="A8">
        <v>2</v>
      </c>
      <c r="B8" s="5"/>
      <c r="C8" t="s">
        <v>158</v>
      </c>
      <c r="D8" s="2"/>
      <c r="G8" s="1">
        <v>1</v>
      </c>
      <c r="H8" s="34"/>
      <c r="I8" s="34"/>
      <c r="J8" s="34"/>
      <c r="K8" s="34"/>
    </row>
    <row r="9" spans="1:21" ht="15.75" x14ac:dyDescent="0.25">
      <c r="A9">
        <v>3</v>
      </c>
      <c r="B9" s="5"/>
      <c r="C9" t="s">
        <v>159</v>
      </c>
      <c r="D9" s="2"/>
      <c r="G9" s="1">
        <v>1</v>
      </c>
      <c r="H9" s="34"/>
      <c r="I9" s="34"/>
      <c r="J9" s="34"/>
      <c r="K9" s="34"/>
    </row>
    <row r="10" spans="1:21" ht="15.75" x14ac:dyDescent="0.25">
      <c r="A10">
        <v>4</v>
      </c>
      <c r="B10" s="5"/>
      <c r="C10" t="s">
        <v>160</v>
      </c>
      <c r="D10" s="2"/>
      <c r="G10" s="1">
        <v>1</v>
      </c>
      <c r="H10" s="34"/>
      <c r="I10" s="34"/>
      <c r="J10" s="34"/>
      <c r="K10" s="34"/>
    </row>
    <row r="11" spans="1:21" ht="15.75" x14ac:dyDescent="0.25">
      <c r="A11">
        <v>5</v>
      </c>
      <c r="B11" s="5"/>
      <c r="D11" s="3" t="s">
        <v>161</v>
      </c>
      <c r="G11" s="1">
        <v>1</v>
      </c>
      <c r="H11" s="34"/>
      <c r="I11" s="34"/>
      <c r="J11" s="34"/>
      <c r="K11" s="34"/>
    </row>
    <row r="12" spans="1:21" ht="15.75" x14ac:dyDescent="0.25">
      <c r="A12">
        <v>6</v>
      </c>
      <c r="B12" s="5"/>
      <c r="D12" s="3" t="s">
        <v>162</v>
      </c>
      <c r="G12" s="1">
        <v>1</v>
      </c>
      <c r="H12" s="34"/>
      <c r="I12" s="34"/>
      <c r="J12" s="34"/>
      <c r="K12" s="34"/>
    </row>
    <row r="13" spans="1:21" ht="15.75" x14ac:dyDescent="0.25">
      <c r="A13">
        <v>7</v>
      </c>
      <c r="B13" s="5"/>
      <c r="D13" s="3" t="s">
        <v>163</v>
      </c>
      <c r="G13" s="1">
        <v>1</v>
      </c>
      <c r="H13" s="34"/>
      <c r="I13" s="34"/>
      <c r="J13" s="34"/>
      <c r="K13" s="34"/>
    </row>
    <row r="14" spans="1:21" ht="15.75" x14ac:dyDescent="0.25">
      <c r="A14">
        <v>8</v>
      </c>
      <c r="B14" s="5"/>
      <c r="D14" s="3" t="s">
        <v>164</v>
      </c>
      <c r="G14" s="1">
        <v>1</v>
      </c>
      <c r="H14" s="34"/>
      <c r="I14" s="34"/>
      <c r="J14" s="34"/>
      <c r="K14" s="34"/>
    </row>
    <row r="15" spans="1:21" ht="15.75" x14ac:dyDescent="0.25">
      <c r="A15">
        <v>9</v>
      </c>
      <c r="B15" s="5"/>
      <c r="D15" s="3" t="s">
        <v>165</v>
      </c>
      <c r="G15" s="1">
        <v>1</v>
      </c>
      <c r="H15" s="34"/>
      <c r="I15" s="34"/>
      <c r="J15" s="34"/>
      <c r="K15" s="34"/>
    </row>
    <row r="16" spans="1:21" ht="15.75" x14ac:dyDescent="0.25">
      <c r="A16">
        <v>10</v>
      </c>
      <c r="B16" s="5"/>
      <c r="D16" s="3" t="s">
        <v>166</v>
      </c>
      <c r="G16" s="35">
        <v>1</v>
      </c>
      <c r="H16" s="34"/>
      <c r="I16" s="34"/>
      <c r="J16" s="34"/>
      <c r="K16" s="34"/>
    </row>
    <row r="17" spans="1:16" ht="16.5" thickBot="1" x14ac:dyDescent="0.3">
      <c r="A17">
        <v>11</v>
      </c>
      <c r="B17" s="5"/>
      <c r="D17" s="3" t="s">
        <v>167</v>
      </c>
      <c r="G17" s="35">
        <v>1</v>
      </c>
      <c r="H17" s="34"/>
      <c r="I17" s="34"/>
      <c r="J17" s="34"/>
      <c r="K17" s="34"/>
    </row>
    <row r="18" spans="1:16" ht="15.75" x14ac:dyDescent="0.25">
      <c r="A18">
        <v>12</v>
      </c>
      <c r="B18" s="5" t="s">
        <v>112</v>
      </c>
      <c r="D18" s="2"/>
      <c r="E18" s="1" t="s">
        <v>123</v>
      </c>
      <c r="F18" s="1" t="s">
        <v>121</v>
      </c>
      <c r="G18" s="10">
        <v>1</v>
      </c>
      <c r="H18" s="34"/>
      <c r="I18" s="34"/>
      <c r="J18" s="34"/>
      <c r="K18" s="34"/>
    </row>
    <row r="19" spans="1:16" ht="15.75" x14ac:dyDescent="0.25">
      <c r="A19">
        <v>13</v>
      </c>
      <c r="B19" s="5"/>
      <c r="D19" s="3" t="s">
        <v>117</v>
      </c>
      <c r="E19" s="1" t="s">
        <v>123</v>
      </c>
      <c r="F19" s="1" t="s">
        <v>5</v>
      </c>
      <c r="G19" s="11" t="s">
        <v>95</v>
      </c>
      <c r="H19" s="34"/>
      <c r="I19" s="34"/>
      <c r="J19" s="34"/>
      <c r="K19" s="34"/>
    </row>
    <row r="20" spans="1:16" ht="15.75" x14ac:dyDescent="0.25">
      <c r="A20">
        <v>14</v>
      </c>
      <c r="B20" s="5"/>
      <c r="D20" s="3" t="s">
        <v>118</v>
      </c>
      <c r="E20" s="1" t="s">
        <v>123</v>
      </c>
      <c r="F20" s="1" t="s">
        <v>5</v>
      </c>
      <c r="G20" s="11" t="s">
        <v>95</v>
      </c>
      <c r="H20" s="34"/>
      <c r="I20" s="34"/>
      <c r="J20" s="34"/>
      <c r="K20" s="34"/>
      <c r="M20" s="31" t="s">
        <v>206</v>
      </c>
      <c r="N20" s="31"/>
      <c r="O20" s="31"/>
      <c r="P20" s="31"/>
    </row>
    <row r="21" spans="1:16" ht="15.75" x14ac:dyDescent="0.25">
      <c r="A21">
        <v>15</v>
      </c>
      <c r="B21" s="5"/>
      <c r="D21" s="3" t="s">
        <v>119</v>
      </c>
      <c r="E21" s="1" t="s">
        <v>123</v>
      </c>
      <c r="F21" s="1" t="s">
        <v>5</v>
      </c>
      <c r="G21" s="11" t="s">
        <v>95</v>
      </c>
      <c r="H21" s="34"/>
      <c r="I21" s="34"/>
      <c r="J21" s="34"/>
      <c r="K21" s="34"/>
    </row>
    <row r="22" spans="1:16" ht="16.5" thickBot="1" x14ac:dyDescent="0.3">
      <c r="A22">
        <v>16</v>
      </c>
      <c r="B22" s="5"/>
      <c r="D22" s="3" t="s">
        <v>120</v>
      </c>
      <c r="E22" s="1" t="s">
        <v>123</v>
      </c>
      <c r="F22" s="1" t="s">
        <v>5</v>
      </c>
      <c r="G22" s="12" t="s">
        <v>95</v>
      </c>
      <c r="H22" s="34"/>
      <c r="I22" s="34"/>
      <c r="J22" s="34"/>
      <c r="K22" s="34"/>
    </row>
    <row r="23" spans="1:16" ht="16.5" thickBot="1" x14ac:dyDescent="0.3">
      <c r="A23">
        <v>17</v>
      </c>
      <c r="B23" s="5" t="s">
        <v>114</v>
      </c>
      <c r="D23" s="2"/>
      <c r="E23" s="1" t="s">
        <v>123</v>
      </c>
      <c r="H23" s="34"/>
      <c r="I23" s="34"/>
      <c r="J23" s="34"/>
      <c r="K23" s="34"/>
    </row>
    <row r="24" spans="1:16" ht="15.75" x14ac:dyDescent="0.25">
      <c r="A24">
        <v>18</v>
      </c>
      <c r="D24" s="3" t="s">
        <v>115</v>
      </c>
      <c r="E24" s="1" t="s">
        <v>123</v>
      </c>
      <c r="F24" s="1" t="s">
        <v>150</v>
      </c>
      <c r="G24" s="52" t="s">
        <v>197</v>
      </c>
      <c r="H24" s="34"/>
      <c r="I24" s="34"/>
      <c r="J24" s="34"/>
      <c r="K24" s="34"/>
      <c r="M24" t="s">
        <v>198</v>
      </c>
    </row>
    <row r="25" spans="1:16" ht="15.75" x14ac:dyDescent="0.25">
      <c r="A25">
        <v>19</v>
      </c>
      <c r="D25" s="3" t="s">
        <v>116</v>
      </c>
      <c r="E25" s="1" t="s">
        <v>123</v>
      </c>
      <c r="F25" s="1" t="s">
        <v>5</v>
      </c>
      <c r="G25" s="11">
        <v>1</v>
      </c>
      <c r="H25" s="34"/>
      <c r="I25" s="34"/>
      <c r="J25" s="34"/>
      <c r="K25" s="34"/>
    </row>
    <row r="26" spans="1:16" ht="16.5" thickBot="1" x14ac:dyDescent="0.3">
      <c r="A26">
        <v>20</v>
      </c>
      <c r="D26" s="3" t="s">
        <v>113</v>
      </c>
      <c r="E26" s="1" t="s">
        <v>123</v>
      </c>
      <c r="F26" s="1" t="s">
        <v>107</v>
      </c>
      <c r="G26" s="12" t="s">
        <v>199</v>
      </c>
      <c r="H26" s="34"/>
      <c r="I26" s="34"/>
      <c r="J26" s="34"/>
      <c r="K26" s="34"/>
      <c r="M26" t="s">
        <v>154</v>
      </c>
    </row>
    <row r="27" spans="1:16" x14ac:dyDescent="0.25">
      <c r="A27">
        <v>21</v>
      </c>
      <c r="B27" s="13" t="s">
        <v>195</v>
      </c>
      <c r="E27" s="1" t="s">
        <v>85</v>
      </c>
      <c r="G27" s="1">
        <v>1</v>
      </c>
      <c r="H27" s="34"/>
      <c r="I27" s="34"/>
      <c r="J27" s="34"/>
      <c r="K27" s="34"/>
      <c r="M27" t="s">
        <v>196</v>
      </c>
    </row>
    <row r="28" spans="1:16" ht="16.5" thickBot="1" x14ac:dyDescent="0.3">
      <c r="A28">
        <v>22</v>
      </c>
      <c r="B28" s="5" t="s">
        <v>106</v>
      </c>
      <c r="D28" s="3"/>
      <c r="F28" s="1" t="s">
        <v>5</v>
      </c>
      <c r="G28" s="1">
        <v>1</v>
      </c>
      <c r="H28" s="34">
        <v>1</v>
      </c>
      <c r="I28" s="34">
        <v>1</v>
      </c>
      <c r="J28" s="34" t="s">
        <v>217</v>
      </c>
      <c r="K28" s="34" t="s">
        <v>211</v>
      </c>
      <c r="L28" s="34">
        <v>115</v>
      </c>
    </row>
    <row r="29" spans="1:16" ht="15.75" x14ac:dyDescent="0.25">
      <c r="A29">
        <v>23</v>
      </c>
      <c r="C29" s="5" t="s">
        <v>168</v>
      </c>
      <c r="E29"/>
      <c r="F29"/>
      <c r="G29" s="10">
        <v>1</v>
      </c>
      <c r="M29" s="18" t="s">
        <v>212</v>
      </c>
    </row>
    <row r="30" spans="1:16" ht="15.75" x14ac:dyDescent="0.25">
      <c r="A30">
        <v>24</v>
      </c>
      <c r="B30" s="5" t="s">
        <v>104</v>
      </c>
      <c r="C30" s="5"/>
      <c r="D30" s="3" t="s">
        <v>124</v>
      </c>
      <c r="E30" s="1" t="s">
        <v>123</v>
      </c>
      <c r="F30" s="1" t="s">
        <v>5</v>
      </c>
      <c r="G30" s="44" t="s">
        <v>105</v>
      </c>
      <c r="M30" t="s">
        <v>185</v>
      </c>
    </row>
    <row r="31" spans="1:16" ht="15.75" x14ac:dyDescent="0.25">
      <c r="A31">
        <v>25</v>
      </c>
      <c r="B31" s="5" t="s">
        <v>104</v>
      </c>
      <c r="C31" s="5"/>
      <c r="D31" s="3" t="s">
        <v>125</v>
      </c>
      <c r="E31" s="1" t="s">
        <v>123</v>
      </c>
      <c r="F31" s="1" t="s">
        <v>5</v>
      </c>
      <c r="G31" s="44" t="s">
        <v>105</v>
      </c>
    </row>
    <row r="32" spans="1:16" ht="15.75" x14ac:dyDescent="0.25">
      <c r="A32">
        <v>26</v>
      </c>
      <c r="B32" s="5" t="s">
        <v>104</v>
      </c>
      <c r="C32" s="5"/>
      <c r="D32" s="4" t="s">
        <v>7</v>
      </c>
      <c r="E32" s="1" t="s">
        <v>123</v>
      </c>
      <c r="F32" s="1" t="s">
        <v>5</v>
      </c>
      <c r="G32" s="44" t="s">
        <v>105</v>
      </c>
    </row>
    <row r="33" spans="1:18" ht="32.25" thickBot="1" x14ac:dyDescent="0.3">
      <c r="A33">
        <v>27</v>
      </c>
      <c r="B33" s="5" t="s">
        <v>104</v>
      </c>
      <c r="C33" s="5"/>
      <c r="D33" s="3" t="s">
        <v>6</v>
      </c>
      <c r="E33" s="1" t="s">
        <v>123</v>
      </c>
      <c r="F33" s="1" t="s">
        <v>5</v>
      </c>
      <c r="G33" s="45" t="s">
        <v>105</v>
      </c>
    </row>
    <row r="34" spans="1:18" ht="15.75" x14ac:dyDescent="0.25">
      <c r="A34">
        <v>28</v>
      </c>
      <c r="C34" s="5" t="s">
        <v>80</v>
      </c>
      <c r="F34" s="1" t="s">
        <v>107</v>
      </c>
      <c r="G34" s="10">
        <v>1</v>
      </c>
      <c r="M34" t="s">
        <v>200</v>
      </c>
    </row>
    <row r="35" spans="1:18" ht="15.75" x14ac:dyDescent="0.25">
      <c r="A35">
        <v>29</v>
      </c>
      <c r="B35" s="5" t="s">
        <v>104</v>
      </c>
      <c r="C35" s="5"/>
      <c r="D35" s="3" t="s">
        <v>8</v>
      </c>
      <c r="G35" s="11" t="s">
        <v>95</v>
      </c>
    </row>
    <row r="36" spans="1:18" ht="15.75" x14ac:dyDescent="0.25">
      <c r="A36">
        <v>30</v>
      </c>
      <c r="B36" s="5" t="s">
        <v>104</v>
      </c>
      <c r="C36" s="5"/>
      <c r="D36" s="3" t="s">
        <v>9</v>
      </c>
      <c r="G36" s="11" t="s">
        <v>95</v>
      </c>
    </row>
    <row r="37" spans="1:18" ht="16.5" thickBot="1" x14ac:dyDescent="0.3">
      <c r="A37">
        <v>31</v>
      </c>
      <c r="B37" s="5" t="s">
        <v>104</v>
      </c>
      <c r="C37" s="5"/>
      <c r="D37" s="3" t="s">
        <v>10</v>
      </c>
      <c r="G37" s="12" t="s">
        <v>95</v>
      </c>
    </row>
    <row r="38" spans="1:18" ht="15.75" x14ac:dyDescent="0.25">
      <c r="A38">
        <v>32</v>
      </c>
      <c r="C38" s="5" t="s">
        <v>122</v>
      </c>
      <c r="G38" s="1" t="s">
        <v>151</v>
      </c>
    </row>
    <row r="39" spans="1:18" ht="16.5" thickBot="1" x14ac:dyDescent="0.3">
      <c r="A39">
        <v>33</v>
      </c>
      <c r="B39" s="5" t="s">
        <v>104</v>
      </c>
      <c r="C39" s="5" t="s">
        <v>79</v>
      </c>
      <c r="G39" s="1">
        <v>1</v>
      </c>
      <c r="H39">
        <v>1</v>
      </c>
      <c r="I39" s="43">
        <v>3</v>
      </c>
      <c r="J39" s="1" t="s">
        <v>213</v>
      </c>
      <c r="K39" s="38" t="s">
        <v>218</v>
      </c>
      <c r="L39" s="36" t="s">
        <v>214</v>
      </c>
    </row>
    <row r="40" spans="1:18" ht="15.75" x14ac:dyDescent="0.25">
      <c r="A40">
        <v>34</v>
      </c>
      <c r="B40" s="5" t="s">
        <v>104</v>
      </c>
      <c r="C40" s="5"/>
      <c r="D40" s="3" t="s">
        <v>11</v>
      </c>
      <c r="E40" s="1" t="s">
        <v>85</v>
      </c>
      <c r="F40" s="1" t="s">
        <v>5</v>
      </c>
      <c r="G40" s="10">
        <v>1</v>
      </c>
      <c r="H40">
        <v>20</v>
      </c>
      <c r="I40" s="43">
        <v>7</v>
      </c>
      <c r="J40" s="43" t="s">
        <v>217</v>
      </c>
      <c r="K40" s="43" t="s">
        <v>218</v>
      </c>
      <c r="L40" s="37" t="s">
        <v>223</v>
      </c>
    </row>
    <row r="41" spans="1:18" ht="15.75" x14ac:dyDescent="0.25">
      <c r="A41">
        <v>35</v>
      </c>
      <c r="B41" s="5" t="s">
        <v>104</v>
      </c>
      <c r="C41" s="5"/>
      <c r="D41" s="16" t="s">
        <v>96</v>
      </c>
      <c r="E41" s="1" t="s">
        <v>85</v>
      </c>
      <c r="F41" s="1" t="s">
        <v>5</v>
      </c>
      <c r="G41" s="11" t="s">
        <v>95</v>
      </c>
      <c r="H41" s="1" t="s">
        <v>104</v>
      </c>
      <c r="I41" s="43">
        <v>28</v>
      </c>
      <c r="J41" s="43" t="s">
        <v>217</v>
      </c>
      <c r="K41" s="54" t="s">
        <v>3231</v>
      </c>
      <c r="L41" s="1" t="s">
        <v>104</v>
      </c>
    </row>
    <row r="42" spans="1:18" ht="15.75" x14ac:dyDescent="0.25">
      <c r="A42">
        <v>36</v>
      </c>
      <c r="B42" s="5" t="s">
        <v>104</v>
      </c>
      <c r="C42" s="5"/>
      <c r="D42" s="16" t="s">
        <v>97</v>
      </c>
      <c r="E42" s="1" t="s">
        <v>85</v>
      </c>
      <c r="F42" s="1" t="s">
        <v>5</v>
      </c>
      <c r="G42" s="11">
        <v>1</v>
      </c>
      <c r="H42">
        <v>10</v>
      </c>
      <c r="I42" s="43">
        <v>0</v>
      </c>
      <c r="J42" s="43" t="s">
        <v>104</v>
      </c>
      <c r="K42" s="53" t="s">
        <v>104</v>
      </c>
      <c r="L42" s="1" t="s">
        <v>104</v>
      </c>
    </row>
    <row r="43" spans="1:18" ht="16.5" x14ac:dyDescent="0.25">
      <c r="A43">
        <v>37</v>
      </c>
      <c r="B43" s="5" t="s">
        <v>104</v>
      </c>
      <c r="C43" s="5"/>
      <c r="D43" s="16" t="s">
        <v>98</v>
      </c>
      <c r="E43" s="1" t="s">
        <v>85</v>
      </c>
      <c r="F43" s="1" t="s">
        <v>5</v>
      </c>
      <c r="G43" s="11">
        <v>1</v>
      </c>
      <c r="H43">
        <v>12</v>
      </c>
      <c r="I43" s="43">
        <v>0</v>
      </c>
      <c r="J43" s="43" t="s">
        <v>104</v>
      </c>
      <c r="K43" s="53" t="s">
        <v>104</v>
      </c>
      <c r="L43" s="1" t="s">
        <v>104</v>
      </c>
      <c r="M43" t="s">
        <v>397</v>
      </c>
      <c r="R43" s="49"/>
    </row>
    <row r="44" spans="1:18" ht="15.75" x14ac:dyDescent="0.25">
      <c r="A44">
        <v>38</v>
      </c>
      <c r="B44" s="5" t="s">
        <v>104</v>
      </c>
      <c r="C44" s="5"/>
      <c r="D44" s="16" t="s">
        <v>99</v>
      </c>
      <c r="E44" s="1" t="s">
        <v>85</v>
      </c>
      <c r="F44" s="1" t="s">
        <v>5</v>
      </c>
      <c r="G44" s="11">
        <v>1</v>
      </c>
      <c r="H44">
        <v>10</v>
      </c>
      <c r="I44" s="43">
        <v>0</v>
      </c>
      <c r="J44" s="43" t="s">
        <v>104</v>
      </c>
      <c r="K44" s="53" t="s">
        <v>104</v>
      </c>
      <c r="L44" s="1" t="s">
        <v>104</v>
      </c>
    </row>
    <row r="45" spans="1:18" ht="16.5" thickBot="1" x14ac:dyDescent="0.3">
      <c r="A45">
        <v>39</v>
      </c>
      <c r="B45" s="5" t="s">
        <v>104</v>
      </c>
      <c r="C45" s="5"/>
      <c r="D45" s="16" t="s">
        <v>100</v>
      </c>
      <c r="E45" s="1" t="s">
        <v>85</v>
      </c>
      <c r="F45" s="1" t="s">
        <v>5</v>
      </c>
      <c r="G45" s="12">
        <v>1</v>
      </c>
      <c r="H45">
        <v>10</v>
      </c>
      <c r="I45" s="43">
        <v>2</v>
      </c>
      <c r="J45" s="43" t="s">
        <v>217</v>
      </c>
      <c r="K45" s="43" t="s">
        <v>219</v>
      </c>
      <c r="L45" s="1">
        <v>35</v>
      </c>
    </row>
    <row r="46" spans="1:18" ht="15.75" x14ac:dyDescent="0.25">
      <c r="A46">
        <v>40</v>
      </c>
      <c r="B46" s="5" t="s">
        <v>104</v>
      </c>
      <c r="C46" s="5"/>
      <c r="D46" s="9" t="s">
        <v>12</v>
      </c>
      <c r="E46" s="1" t="s">
        <v>85</v>
      </c>
      <c r="F46" s="1" t="s">
        <v>5</v>
      </c>
      <c r="G46" s="1">
        <v>1</v>
      </c>
      <c r="H46">
        <v>13</v>
      </c>
      <c r="I46" s="43">
        <v>2</v>
      </c>
      <c r="J46" s="43" t="s">
        <v>217</v>
      </c>
      <c r="K46" s="43" t="s">
        <v>218</v>
      </c>
    </row>
    <row r="47" spans="1:18" ht="15.75" x14ac:dyDescent="0.25">
      <c r="A47">
        <v>41</v>
      </c>
      <c r="B47" s="5"/>
      <c r="C47" s="5"/>
      <c r="D47" s="9" t="s">
        <v>155</v>
      </c>
      <c r="E47" s="1" t="s">
        <v>85</v>
      </c>
      <c r="F47" s="1" t="s">
        <v>5</v>
      </c>
      <c r="G47" s="1">
        <v>1</v>
      </c>
      <c r="H47">
        <v>37</v>
      </c>
      <c r="I47" s="1">
        <v>16</v>
      </c>
      <c r="J47" s="1" t="s">
        <v>217</v>
      </c>
      <c r="K47" s="37" t="s">
        <v>230</v>
      </c>
      <c r="L47" s="1" t="s">
        <v>220</v>
      </c>
    </row>
    <row r="48" spans="1:18" ht="15.75" x14ac:dyDescent="0.25">
      <c r="A48">
        <v>42</v>
      </c>
      <c r="B48" s="5" t="s">
        <v>104</v>
      </c>
      <c r="C48" s="5"/>
      <c r="D48" s="16" t="s">
        <v>153</v>
      </c>
      <c r="E48" s="1" t="s">
        <v>152</v>
      </c>
      <c r="F48" s="1" t="s">
        <v>5</v>
      </c>
      <c r="G48" s="1">
        <v>1</v>
      </c>
      <c r="H48">
        <v>24</v>
      </c>
      <c r="I48" s="43">
        <v>0</v>
      </c>
      <c r="J48" s="43" t="s">
        <v>104</v>
      </c>
      <c r="K48" s="53" t="s">
        <v>104</v>
      </c>
      <c r="L48" s="1" t="s">
        <v>104</v>
      </c>
    </row>
    <row r="49" spans="1:16" ht="15.75" x14ac:dyDescent="0.25">
      <c r="A49">
        <v>43</v>
      </c>
      <c r="B49" s="5" t="s">
        <v>104</v>
      </c>
      <c r="C49" s="5"/>
      <c r="D49" s="9" t="s">
        <v>101</v>
      </c>
      <c r="E49" s="1" t="s">
        <v>85</v>
      </c>
      <c r="F49" s="1" t="s">
        <v>5</v>
      </c>
      <c r="G49" s="1">
        <v>1</v>
      </c>
      <c r="H49">
        <v>2</v>
      </c>
      <c r="I49" s="43">
        <v>0</v>
      </c>
      <c r="J49" s="43" t="s">
        <v>104</v>
      </c>
      <c r="K49" s="53" t="s">
        <v>104</v>
      </c>
      <c r="L49" s="1" t="s">
        <v>104</v>
      </c>
      <c r="M49" s="8"/>
    </row>
    <row r="50" spans="1:16" ht="15.75" x14ac:dyDescent="0.25">
      <c r="A50">
        <v>44</v>
      </c>
      <c r="B50" s="5" t="s">
        <v>104</v>
      </c>
      <c r="C50" s="5"/>
      <c r="D50" s="17" t="s">
        <v>13</v>
      </c>
      <c r="E50" s="1" t="s">
        <v>85</v>
      </c>
      <c r="F50" s="1" t="s">
        <v>5</v>
      </c>
      <c r="G50" s="1">
        <v>1</v>
      </c>
      <c r="H50">
        <v>21</v>
      </c>
      <c r="I50" s="43">
        <v>2</v>
      </c>
      <c r="J50" s="43" t="s">
        <v>217</v>
      </c>
      <c r="K50" s="53" t="s">
        <v>221</v>
      </c>
      <c r="L50" s="1">
        <v>41</v>
      </c>
      <c r="M50" s="8"/>
    </row>
    <row r="51" spans="1:16" ht="15.75" x14ac:dyDescent="0.25">
      <c r="A51">
        <v>45</v>
      </c>
      <c r="B51" s="5" t="s">
        <v>104</v>
      </c>
      <c r="C51" s="5" t="s">
        <v>78</v>
      </c>
      <c r="E51" s="1" t="s">
        <v>123</v>
      </c>
      <c r="F51" s="1" t="s">
        <v>5</v>
      </c>
      <c r="G51" s="1">
        <v>1</v>
      </c>
      <c r="H51">
        <v>3</v>
      </c>
      <c r="I51" s="43">
        <v>35</v>
      </c>
      <c r="J51" s="43" t="s">
        <v>213</v>
      </c>
      <c r="K51" s="43" t="s">
        <v>887</v>
      </c>
      <c r="L51" s="1" t="s">
        <v>222</v>
      </c>
      <c r="M51" t="s">
        <v>204</v>
      </c>
    </row>
    <row r="52" spans="1:16" ht="15.75" x14ac:dyDescent="0.25">
      <c r="A52">
        <v>46</v>
      </c>
      <c r="B52" s="5"/>
      <c r="C52" s="5"/>
      <c r="D52" s="9" t="s">
        <v>169</v>
      </c>
      <c r="E52" s="1" t="s">
        <v>81</v>
      </c>
      <c r="F52" s="1" t="s">
        <v>5</v>
      </c>
      <c r="G52" s="1">
        <v>1</v>
      </c>
      <c r="H52">
        <v>11</v>
      </c>
      <c r="I52" s="43">
        <v>1</v>
      </c>
      <c r="J52" s="43" t="s">
        <v>217</v>
      </c>
      <c r="K52" s="43" t="s">
        <v>221</v>
      </c>
      <c r="L52" s="1">
        <v>78</v>
      </c>
      <c r="M52" t="s">
        <v>184</v>
      </c>
    </row>
    <row r="53" spans="1:16" ht="15.75" x14ac:dyDescent="0.25">
      <c r="A53">
        <v>47</v>
      </c>
      <c r="B53" s="5" t="s">
        <v>104</v>
      </c>
      <c r="C53" s="5"/>
      <c r="D53" s="17" t="s">
        <v>15</v>
      </c>
      <c r="E53" s="1" t="s">
        <v>85</v>
      </c>
      <c r="F53" s="1" t="s">
        <v>5</v>
      </c>
      <c r="G53" s="1">
        <v>1</v>
      </c>
      <c r="H53">
        <v>17</v>
      </c>
      <c r="I53" s="43">
        <v>15</v>
      </c>
      <c r="J53" s="43" t="s">
        <v>217</v>
      </c>
      <c r="K53" s="43" t="s">
        <v>224</v>
      </c>
      <c r="L53" s="1" t="s">
        <v>104</v>
      </c>
    </row>
    <row r="54" spans="1:16" ht="15.75" x14ac:dyDescent="0.25">
      <c r="A54">
        <v>48</v>
      </c>
      <c r="B54" s="5" t="s">
        <v>104</v>
      </c>
      <c r="C54" s="5"/>
      <c r="D54" s="17" t="s">
        <v>14</v>
      </c>
      <c r="E54" s="1" t="s">
        <v>85</v>
      </c>
      <c r="F54" s="1" t="s">
        <v>5</v>
      </c>
      <c r="G54" s="1">
        <v>1</v>
      </c>
      <c r="H54">
        <v>5</v>
      </c>
      <c r="I54" s="43">
        <v>1</v>
      </c>
      <c r="J54" s="43" t="s">
        <v>217</v>
      </c>
      <c r="K54" s="43" t="s">
        <v>221</v>
      </c>
      <c r="L54" s="1">
        <v>87</v>
      </c>
    </row>
    <row r="55" spans="1:16" ht="15.75" x14ac:dyDescent="0.25">
      <c r="A55">
        <v>49</v>
      </c>
      <c r="B55" s="5" t="s">
        <v>104</v>
      </c>
      <c r="C55" s="5"/>
      <c r="D55" s="26" t="s">
        <v>147</v>
      </c>
      <c r="E55" s="1" t="s">
        <v>81</v>
      </c>
      <c r="F55" s="1" t="s">
        <v>5</v>
      </c>
      <c r="G55" s="1">
        <v>1</v>
      </c>
      <c r="H55">
        <v>25</v>
      </c>
      <c r="I55" s="43">
        <v>30</v>
      </c>
      <c r="J55" s="43" t="s">
        <v>217</v>
      </c>
      <c r="K55" s="43" t="s">
        <v>226</v>
      </c>
      <c r="L55" s="1" t="s">
        <v>225</v>
      </c>
      <c r="M55" t="s">
        <v>183</v>
      </c>
    </row>
    <row r="56" spans="1:16" ht="15.75" x14ac:dyDescent="0.25">
      <c r="A56">
        <v>50</v>
      </c>
      <c r="B56" s="5" t="s">
        <v>104</v>
      </c>
      <c r="C56" s="5"/>
      <c r="D56" s="15" t="s">
        <v>148</v>
      </c>
      <c r="E56" s="1" t="s">
        <v>81</v>
      </c>
      <c r="F56" s="1" t="s">
        <v>5</v>
      </c>
      <c r="G56" s="1">
        <v>1</v>
      </c>
      <c r="H56">
        <v>13</v>
      </c>
      <c r="I56" s="43">
        <v>18</v>
      </c>
      <c r="J56" s="43" t="s">
        <v>217</v>
      </c>
      <c r="K56" s="43" t="s">
        <v>226</v>
      </c>
      <c r="L56" s="1">
        <v>49.86</v>
      </c>
    </row>
    <row r="57" spans="1:16" ht="15.75" x14ac:dyDescent="0.25">
      <c r="A57">
        <v>51</v>
      </c>
      <c r="B57" s="5" t="s">
        <v>104</v>
      </c>
      <c r="C57" s="5"/>
      <c r="D57" s="26" t="s">
        <v>19</v>
      </c>
      <c r="E57" s="1" t="s">
        <v>81</v>
      </c>
      <c r="F57" s="1" t="s">
        <v>5</v>
      </c>
      <c r="G57" s="1">
        <v>1</v>
      </c>
      <c r="H57">
        <v>8</v>
      </c>
      <c r="I57" s="43">
        <v>8</v>
      </c>
      <c r="J57" s="43" t="s">
        <v>217</v>
      </c>
      <c r="K57" s="43" t="s">
        <v>284</v>
      </c>
    </row>
    <row r="58" spans="1:16" ht="15.75" x14ac:dyDescent="0.25">
      <c r="A58">
        <v>52</v>
      </c>
      <c r="B58" s="5" t="s">
        <v>104</v>
      </c>
      <c r="C58" s="5"/>
      <c r="D58" s="26" t="s">
        <v>18</v>
      </c>
      <c r="E58" s="1" t="s">
        <v>81</v>
      </c>
      <c r="F58" s="1" t="s">
        <v>5</v>
      </c>
      <c r="G58" s="1">
        <v>1</v>
      </c>
      <c r="H58">
        <v>26</v>
      </c>
      <c r="I58" s="43">
        <v>26</v>
      </c>
      <c r="J58" s="43" t="s">
        <v>217</v>
      </c>
      <c r="K58" s="1" t="s">
        <v>229</v>
      </c>
      <c r="L58" s="1" t="s">
        <v>228</v>
      </c>
    </row>
    <row r="59" spans="1:16" ht="15.75" x14ac:dyDescent="0.25">
      <c r="A59">
        <v>53</v>
      </c>
      <c r="B59" s="5" t="s">
        <v>104</v>
      </c>
      <c r="C59" s="5"/>
      <c r="D59" s="26" t="s">
        <v>17</v>
      </c>
      <c r="E59" s="1" t="s">
        <v>85</v>
      </c>
      <c r="F59" s="1" t="s">
        <v>187</v>
      </c>
      <c r="G59" s="1">
        <v>1</v>
      </c>
      <c r="H59" s="30"/>
      <c r="I59" s="43">
        <v>0</v>
      </c>
      <c r="J59" s="43" t="s">
        <v>104</v>
      </c>
      <c r="K59" s="43" t="s">
        <v>104</v>
      </c>
      <c r="L59" s="1" t="s">
        <v>104</v>
      </c>
      <c r="M59" s="8" t="s">
        <v>227</v>
      </c>
      <c r="O59" s="25"/>
    </row>
    <row r="60" spans="1:16" ht="15.75" x14ac:dyDescent="0.25">
      <c r="A60">
        <v>54</v>
      </c>
      <c r="B60" s="5" t="s">
        <v>104</v>
      </c>
      <c r="C60" s="5"/>
      <c r="D60" s="9" t="s">
        <v>16</v>
      </c>
      <c r="E60" s="1" t="s">
        <v>188</v>
      </c>
      <c r="F60" s="1" t="s">
        <v>5</v>
      </c>
      <c r="G60" s="1">
        <v>1</v>
      </c>
      <c r="H60">
        <v>36</v>
      </c>
      <c r="I60" s="43">
        <v>3</v>
      </c>
      <c r="J60" s="43" t="s">
        <v>217</v>
      </c>
      <c r="K60" s="54" t="s">
        <v>2112</v>
      </c>
      <c r="L60" s="36" t="s">
        <v>231</v>
      </c>
      <c r="O60" s="25"/>
    </row>
    <row r="61" spans="1:16" ht="15.75" x14ac:dyDescent="0.25">
      <c r="A61">
        <v>55</v>
      </c>
      <c r="B61" s="5" t="s">
        <v>104</v>
      </c>
      <c r="C61" s="5"/>
      <c r="D61" s="9" t="s">
        <v>20</v>
      </c>
      <c r="E61" s="1" t="s">
        <v>81</v>
      </c>
      <c r="F61" s="1" t="s">
        <v>5</v>
      </c>
      <c r="G61" s="1">
        <v>1</v>
      </c>
      <c r="H61">
        <v>15</v>
      </c>
      <c r="I61" s="43">
        <v>16</v>
      </c>
      <c r="J61" s="43" t="s">
        <v>217</v>
      </c>
      <c r="K61" s="43" t="s">
        <v>279</v>
      </c>
    </row>
    <row r="62" spans="1:16" ht="15.75" x14ac:dyDescent="0.25">
      <c r="A62">
        <v>56</v>
      </c>
      <c r="B62" s="5" t="s">
        <v>104</v>
      </c>
      <c r="C62" s="5"/>
      <c r="D62" s="9" t="s">
        <v>21</v>
      </c>
      <c r="E62" s="1" t="s">
        <v>81</v>
      </c>
      <c r="F62" s="1" t="s">
        <v>5</v>
      </c>
      <c r="G62" s="1">
        <v>1</v>
      </c>
      <c r="H62">
        <v>51</v>
      </c>
      <c r="I62" s="43">
        <v>65</v>
      </c>
      <c r="J62" s="43" t="s">
        <v>217</v>
      </c>
      <c r="K62" s="43" t="s">
        <v>284</v>
      </c>
      <c r="M62" t="s">
        <v>285</v>
      </c>
      <c r="P62" t="s">
        <v>183</v>
      </c>
    </row>
    <row r="63" spans="1:16" ht="15.75" x14ac:dyDescent="0.25">
      <c r="A63">
        <v>57</v>
      </c>
      <c r="B63" s="5" t="s">
        <v>104</v>
      </c>
      <c r="C63" s="5"/>
      <c r="D63" s="9" t="s">
        <v>22</v>
      </c>
      <c r="E63" s="1" t="s">
        <v>81</v>
      </c>
      <c r="F63" s="1" t="s">
        <v>5</v>
      </c>
      <c r="G63" s="1">
        <v>1</v>
      </c>
      <c r="H63">
        <v>7</v>
      </c>
      <c r="I63" s="43">
        <v>5</v>
      </c>
      <c r="J63" s="43" t="s">
        <v>217</v>
      </c>
      <c r="K63" s="43" t="s">
        <v>224</v>
      </c>
      <c r="L63" s="1" t="s">
        <v>104</v>
      </c>
    </row>
    <row r="64" spans="1:16" ht="15.75" x14ac:dyDescent="0.25">
      <c r="A64">
        <v>58</v>
      </c>
      <c r="B64" s="5" t="s">
        <v>104</v>
      </c>
      <c r="C64" s="5"/>
      <c r="D64" s="9" t="s">
        <v>23</v>
      </c>
      <c r="E64" s="1" t="s">
        <v>81</v>
      </c>
      <c r="F64" s="1" t="s">
        <v>5</v>
      </c>
      <c r="G64" s="1">
        <v>1</v>
      </c>
      <c r="H64">
        <v>16</v>
      </c>
      <c r="I64" s="43">
        <v>16</v>
      </c>
      <c r="J64" s="43" t="s">
        <v>217</v>
      </c>
      <c r="K64" s="43" t="s">
        <v>224</v>
      </c>
      <c r="L64" s="1" t="s">
        <v>104</v>
      </c>
    </row>
    <row r="65" spans="1:13" ht="15.75" x14ac:dyDescent="0.25">
      <c r="A65">
        <v>59</v>
      </c>
      <c r="B65" s="5" t="s">
        <v>104</v>
      </c>
      <c r="C65" s="5"/>
      <c r="D65" s="9" t="s">
        <v>24</v>
      </c>
      <c r="E65" s="1" t="s">
        <v>81</v>
      </c>
      <c r="F65" s="1" t="s">
        <v>5</v>
      </c>
      <c r="G65" s="1">
        <v>1</v>
      </c>
      <c r="H65">
        <v>18</v>
      </c>
      <c r="I65" s="43">
        <v>7</v>
      </c>
      <c r="J65" s="43" t="s">
        <v>217</v>
      </c>
      <c r="K65" s="43" t="s">
        <v>224</v>
      </c>
    </row>
    <row r="66" spans="1:13" ht="15.75" x14ac:dyDescent="0.25">
      <c r="A66">
        <v>60</v>
      </c>
      <c r="B66" s="5" t="s">
        <v>104</v>
      </c>
      <c r="C66" s="5"/>
      <c r="D66" s="9" t="s">
        <v>25</v>
      </c>
      <c r="E66" s="1" t="s">
        <v>81</v>
      </c>
      <c r="F66" s="1" t="s">
        <v>5</v>
      </c>
      <c r="G66" s="1">
        <v>1</v>
      </c>
      <c r="H66">
        <v>7</v>
      </c>
      <c r="I66" s="43">
        <v>2</v>
      </c>
      <c r="J66" s="43" t="s">
        <v>217</v>
      </c>
      <c r="K66" s="43" t="s">
        <v>224</v>
      </c>
      <c r="L66" s="1" t="s">
        <v>104</v>
      </c>
    </row>
    <row r="67" spans="1:13" ht="15.75" x14ac:dyDescent="0.25">
      <c r="A67">
        <v>61</v>
      </c>
      <c r="B67" s="5" t="s">
        <v>104</v>
      </c>
      <c r="C67" s="5"/>
      <c r="D67" s="9" t="s">
        <v>26</v>
      </c>
      <c r="E67" s="1" t="s">
        <v>81</v>
      </c>
      <c r="F67" s="1" t="s">
        <v>5</v>
      </c>
      <c r="G67" s="1">
        <v>1</v>
      </c>
      <c r="H67">
        <v>7</v>
      </c>
      <c r="I67" s="43">
        <v>0</v>
      </c>
      <c r="J67" s="43" t="s">
        <v>104</v>
      </c>
      <c r="K67" s="53" t="s">
        <v>104</v>
      </c>
      <c r="L67" s="1" t="s">
        <v>104</v>
      </c>
    </row>
    <row r="68" spans="1:13" ht="15.75" x14ac:dyDescent="0.25">
      <c r="A68">
        <v>62</v>
      </c>
      <c r="B68" s="5" t="s">
        <v>104</v>
      </c>
      <c r="C68" s="5"/>
      <c r="D68" s="9" t="s">
        <v>27</v>
      </c>
      <c r="E68" s="1" t="s">
        <v>123</v>
      </c>
      <c r="F68" s="1" t="s">
        <v>5</v>
      </c>
      <c r="G68" s="1">
        <v>1</v>
      </c>
      <c r="H68">
        <v>14</v>
      </c>
      <c r="I68" s="43">
        <v>1</v>
      </c>
      <c r="J68" s="43" t="s">
        <v>217</v>
      </c>
      <c r="K68" s="43" t="s">
        <v>260</v>
      </c>
      <c r="L68" s="1" t="s">
        <v>104</v>
      </c>
    </row>
    <row r="69" spans="1:13" ht="15.75" x14ac:dyDescent="0.25">
      <c r="A69">
        <v>63</v>
      </c>
      <c r="B69" s="5" t="s">
        <v>104</v>
      </c>
      <c r="C69" s="5"/>
      <c r="D69" s="9" t="s">
        <v>28</v>
      </c>
      <c r="E69" s="24" t="s">
        <v>123</v>
      </c>
      <c r="F69" s="1" t="s">
        <v>5</v>
      </c>
      <c r="G69" s="1">
        <v>1</v>
      </c>
      <c r="H69">
        <v>36</v>
      </c>
      <c r="I69" s="43">
        <v>1</v>
      </c>
      <c r="J69" s="43" t="s">
        <v>217</v>
      </c>
      <c r="K69" s="43" t="s">
        <v>224</v>
      </c>
      <c r="L69" s="1" t="s">
        <v>104</v>
      </c>
    </row>
    <row r="70" spans="1:13" ht="15.75" x14ac:dyDescent="0.25">
      <c r="A70">
        <v>64</v>
      </c>
      <c r="B70" s="5" t="s">
        <v>104</v>
      </c>
      <c r="C70" s="5"/>
      <c r="D70" s="9" t="s">
        <v>29</v>
      </c>
      <c r="E70" s="1" t="s">
        <v>81</v>
      </c>
      <c r="F70" s="1" t="s">
        <v>5</v>
      </c>
      <c r="G70" s="1">
        <v>1</v>
      </c>
      <c r="H70">
        <v>8</v>
      </c>
      <c r="I70" s="43">
        <v>7</v>
      </c>
      <c r="J70" s="43" t="s">
        <v>217</v>
      </c>
      <c r="K70" s="43" t="s">
        <v>224</v>
      </c>
      <c r="L70" s="1" t="s">
        <v>104</v>
      </c>
      <c r="M70" s="8"/>
    </row>
    <row r="71" spans="1:13" ht="15.75" x14ac:dyDescent="0.25">
      <c r="A71">
        <v>65</v>
      </c>
      <c r="B71" s="5" t="s">
        <v>104</v>
      </c>
      <c r="C71" s="5"/>
      <c r="D71" s="9" t="s">
        <v>30</v>
      </c>
      <c r="E71" s="24" t="s">
        <v>123</v>
      </c>
      <c r="F71" s="1" t="s">
        <v>5</v>
      </c>
      <c r="G71" s="1">
        <v>1</v>
      </c>
      <c r="H71">
        <v>15</v>
      </c>
      <c r="I71" s="43">
        <v>0</v>
      </c>
      <c r="J71" s="43" t="s">
        <v>104</v>
      </c>
      <c r="K71" s="53" t="s">
        <v>104</v>
      </c>
      <c r="L71" s="1" t="s">
        <v>104</v>
      </c>
    </row>
    <row r="72" spans="1:13" ht="16.5" thickBot="1" x14ac:dyDescent="0.3">
      <c r="A72">
        <v>66</v>
      </c>
      <c r="B72" s="5" t="s">
        <v>104</v>
      </c>
      <c r="C72" s="5"/>
      <c r="D72" s="9" t="s">
        <v>31</v>
      </c>
      <c r="E72" s="1" t="s">
        <v>81</v>
      </c>
      <c r="F72" s="1" t="s">
        <v>5</v>
      </c>
      <c r="G72" s="1">
        <v>1</v>
      </c>
      <c r="H72">
        <v>6</v>
      </c>
      <c r="I72" s="43">
        <v>0</v>
      </c>
      <c r="J72" s="43" t="s">
        <v>104</v>
      </c>
      <c r="K72" s="53" t="s">
        <v>104</v>
      </c>
      <c r="L72" s="1" t="s">
        <v>104</v>
      </c>
    </row>
    <row r="73" spans="1:13" ht="15.75" x14ac:dyDescent="0.25">
      <c r="A73">
        <v>67</v>
      </c>
      <c r="B73" s="5" t="s">
        <v>104</v>
      </c>
      <c r="C73" s="5"/>
      <c r="D73" s="9" t="s">
        <v>32</v>
      </c>
      <c r="E73" s="24" t="s">
        <v>85</v>
      </c>
      <c r="F73" s="1" t="s">
        <v>5</v>
      </c>
      <c r="G73" s="10">
        <v>1</v>
      </c>
      <c r="H73">
        <v>66</v>
      </c>
      <c r="I73" s="43">
        <v>14</v>
      </c>
      <c r="J73" s="1" t="s">
        <v>217</v>
      </c>
      <c r="K73" s="1" t="s">
        <v>224</v>
      </c>
      <c r="L73" s="1" t="s">
        <v>104</v>
      </c>
      <c r="M73" s="25" t="s">
        <v>2086</v>
      </c>
    </row>
    <row r="74" spans="1:13" ht="15.75" x14ac:dyDescent="0.25">
      <c r="A74">
        <v>68</v>
      </c>
      <c r="B74" s="5" t="s">
        <v>104</v>
      </c>
      <c r="C74" s="5"/>
      <c r="D74" s="7" t="s">
        <v>91</v>
      </c>
      <c r="E74" s="24" t="s">
        <v>85</v>
      </c>
      <c r="F74" s="1" t="s">
        <v>5</v>
      </c>
      <c r="G74" s="11" t="s">
        <v>105</v>
      </c>
      <c r="H74" s="1" t="s">
        <v>104</v>
      </c>
      <c r="I74" s="43" t="s">
        <v>104</v>
      </c>
      <c r="J74" s="43" t="s">
        <v>104</v>
      </c>
      <c r="K74" s="43" t="s">
        <v>104</v>
      </c>
      <c r="L74" s="38" t="s">
        <v>104</v>
      </c>
    </row>
    <row r="75" spans="1:13" ht="15.75" x14ac:dyDescent="0.25">
      <c r="A75">
        <v>69</v>
      </c>
      <c r="B75" s="5" t="s">
        <v>104</v>
      </c>
      <c r="C75" s="5"/>
      <c r="D75" s="7" t="s">
        <v>86</v>
      </c>
      <c r="E75" s="24" t="s">
        <v>85</v>
      </c>
      <c r="F75" s="1" t="s">
        <v>5</v>
      </c>
      <c r="G75" s="11" t="s">
        <v>105</v>
      </c>
      <c r="H75" s="1" t="s">
        <v>104</v>
      </c>
      <c r="I75" s="43" t="s">
        <v>104</v>
      </c>
      <c r="J75" s="43" t="s">
        <v>104</v>
      </c>
      <c r="K75" s="43" t="s">
        <v>104</v>
      </c>
      <c r="L75" s="38" t="s">
        <v>104</v>
      </c>
    </row>
    <row r="76" spans="1:13" ht="15.75" x14ac:dyDescent="0.25">
      <c r="A76">
        <v>70</v>
      </c>
      <c r="B76" s="5" t="s">
        <v>104</v>
      </c>
      <c r="C76" s="5"/>
      <c r="D76" s="7" t="s">
        <v>87</v>
      </c>
      <c r="E76" s="24" t="s">
        <v>85</v>
      </c>
      <c r="F76" s="1" t="s">
        <v>5</v>
      </c>
      <c r="G76" s="11" t="s">
        <v>105</v>
      </c>
      <c r="H76" s="1" t="s">
        <v>104</v>
      </c>
      <c r="I76" s="43" t="s">
        <v>104</v>
      </c>
      <c r="J76" s="43" t="s">
        <v>104</v>
      </c>
      <c r="K76" s="43" t="s">
        <v>104</v>
      </c>
      <c r="L76" s="38" t="s">
        <v>104</v>
      </c>
    </row>
    <row r="77" spans="1:13" ht="15.75" x14ac:dyDescent="0.25">
      <c r="A77">
        <v>71</v>
      </c>
      <c r="B77" s="5" t="s">
        <v>104</v>
      </c>
      <c r="C77" s="5"/>
      <c r="D77" s="7" t="s">
        <v>88</v>
      </c>
      <c r="E77" s="24" t="s">
        <v>85</v>
      </c>
      <c r="F77" s="1" t="s">
        <v>5</v>
      </c>
      <c r="G77" s="11" t="s">
        <v>105</v>
      </c>
      <c r="H77" s="1" t="s">
        <v>104</v>
      </c>
      <c r="I77" s="43" t="s">
        <v>104</v>
      </c>
      <c r="J77" s="43" t="s">
        <v>104</v>
      </c>
      <c r="K77" s="43" t="s">
        <v>104</v>
      </c>
      <c r="L77" s="38" t="s">
        <v>104</v>
      </c>
    </row>
    <row r="78" spans="1:13" ht="15.75" x14ac:dyDescent="0.25">
      <c r="A78">
        <v>72</v>
      </c>
      <c r="B78" s="5" t="s">
        <v>104</v>
      </c>
      <c r="C78" s="5"/>
      <c r="D78" s="7" t="s">
        <v>89</v>
      </c>
      <c r="E78" s="24" t="s">
        <v>85</v>
      </c>
      <c r="F78" s="1" t="s">
        <v>5</v>
      </c>
      <c r="G78" s="11" t="s">
        <v>105</v>
      </c>
      <c r="H78" s="1" t="s">
        <v>104</v>
      </c>
      <c r="I78" s="43" t="s">
        <v>104</v>
      </c>
      <c r="J78" s="43" t="s">
        <v>104</v>
      </c>
      <c r="K78" s="43" t="s">
        <v>104</v>
      </c>
      <c r="L78" s="38" t="s">
        <v>104</v>
      </c>
    </row>
    <row r="79" spans="1:13" ht="15.75" x14ac:dyDescent="0.25">
      <c r="A79">
        <v>73</v>
      </c>
      <c r="B79" s="5" t="s">
        <v>104</v>
      </c>
      <c r="C79" s="5"/>
      <c r="D79" s="7" t="s">
        <v>90</v>
      </c>
      <c r="E79" s="24" t="s">
        <v>85</v>
      </c>
      <c r="F79" s="1" t="s">
        <v>5</v>
      </c>
      <c r="G79" s="11" t="s">
        <v>105</v>
      </c>
      <c r="H79" s="1" t="s">
        <v>104</v>
      </c>
      <c r="I79" s="43" t="s">
        <v>104</v>
      </c>
      <c r="J79" s="43" t="s">
        <v>104</v>
      </c>
      <c r="K79" s="43" t="s">
        <v>104</v>
      </c>
      <c r="L79" s="38" t="s">
        <v>104</v>
      </c>
    </row>
    <row r="80" spans="1:13" ht="16.5" thickBot="1" x14ac:dyDescent="0.3">
      <c r="A80">
        <v>74</v>
      </c>
      <c r="B80" s="5" t="s">
        <v>104</v>
      </c>
      <c r="C80" s="5"/>
      <c r="D80" s="7" t="s">
        <v>92</v>
      </c>
      <c r="E80" s="24" t="s">
        <v>85</v>
      </c>
      <c r="F80" s="1" t="s">
        <v>5</v>
      </c>
      <c r="G80" s="12" t="s">
        <v>105</v>
      </c>
      <c r="H80" s="1" t="s">
        <v>104</v>
      </c>
      <c r="I80" s="43" t="s">
        <v>104</v>
      </c>
      <c r="J80" s="43" t="s">
        <v>104</v>
      </c>
      <c r="K80" s="43" t="s">
        <v>104</v>
      </c>
      <c r="L80" s="38" t="s">
        <v>104</v>
      </c>
    </row>
    <row r="81" spans="1:13" ht="15.75" x14ac:dyDescent="0.25">
      <c r="A81">
        <v>75</v>
      </c>
      <c r="B81" s="5" t="s">
        <v>104</v>
      </c>
      <c r="C81" s="5"/>
      <c r="D81" s="9" t="s">
        <v>33</v>
      </c>
      <c r="E81" s="24" t="s">
        <v>123</v>
      </c>
      <c r="F81" s="1" t="s">
        <v>5</v>
      </c>
      <c r="G81" s="10">
        <v>1</v>
      </c>
      <c r="H81">
        <v>18</v>
      </c>
      <c r="I81" s="43">
        <v>4</v>
      </c>
      <c r="J81" s="43" t="s">
        <v>217</v>
      </c>
      <c r="K81" s="43" t="s">
        <v>261</v>
      </c>
      <c r="L81" s="36" t="s">
        <v>263</v>
      </c>
      <c r="M81" t="s">
        <v>183</v>
      </c>
    </row>
    <row r="82" spans="1:13" ht="15.75" x14ac:dyDescent="0.25">
      <c r="A82">
        <v>76</v>
      </c>
      <c r="B82" s="5" t="s">
        <v>104</v>
      </c>
      <c r="C82" s="5"/>
      <c r="D82" s="27" t="s">
        <v>93</v>
      </c>
      <c r="E82" s="24" t="s">
        <v>123</v>
      </c>
      <c r="F82" s="1" t="s">
        <v>5</v>
      </c>
      <c r="G82" s="11">
        <v>1</v>
      </c>
      <c r="H82">
        <v>10</v>
      </c>
      <c r="I82" s="43">
        <v>2</v>
      </c>
      <c r="J82" s="43" t="s">
        <v>217</v>
      </c>
      <c r="K82" s="43" t="s">
        <v>104</v>
      </c>
      <c r="L82" s="36" t="s">
        <v>262</v>
      </c>
    </row>
    <row r="83" spans="1:13" ht="16.5" thickBot="1" x14ac:dyDescent="0.3">
      <c r="A83">
        <v>77</v>
      </c>
      <c r="B83" s="5" t="s">
        <v>104</v>
      </c>
      <c r="C83" s="5"/>
      <c r="D83" s="7" t="s">
        <v>94</v>
      </c>
      <c r="E83" s="24" t="s">
        <v>123</v>
      </c>
      <c r="F83" s="1" t="s">
        <v>5</v>
      </c>
      <c r="G83" s="12" t="s">
        <v>105</v>
      </c>
      <c r="H83" s="1" t="s">
        <v>104</v>
      </c>
      <c r="I83" s="43" t="s">
        <v>104</v>
      </c>
      <c r="J83" s="43" t="s">
        <v>104</v>
      </c>
      <c r="K83" s="43" t="s">
        <v>104</v>
      </c>
      <c r="L83" s="1" t="s">
        <v>104</v>
      </c>
    </row>
    <row r="84" spans="1:13" ht="15.75" x14ac:dyDescent="0.25">
      <c r="A84">
        <v>78</v>
      </c>
      <c r="B84" s="5" t="s">
        <v>104</v>
      </c>
      <c r="C84" s="5"/>
      <c r="D84" s="9" t="s">
        <v>34</v>
      </c>
      <c r="E84" s="24" t="s">
        <v>123</v>
      </c>
      <c r="F84" s="1" t="s">
        <v>5</v>
      </c>
      <c r="G84" s="1">
        <v>1</v>
      </c>
      <c r="H84">
        <v>10</v>
      </c>
      <c r="I84" s="43">
        <v>3</v>
      </c>
      <c r="J84" s="43" t="s">
        <v>217</v>
      </c>
      <c r="K84" s="43" t="s">
        <v>264</v>
      </c>
      <c r="L84" s="1">
        <v>52.124000000000002</v>
      </c>
    </row>
    <row r="85" spans="1:13" ht="15.75" x14ac:dyDescent="0.25">
      <c r="A85">
        <v>79</v>
      </c>
      <c r="B85" s="5" t="s">
        <v>104</v>
      </c>
      <c r="C85" s="5"/>
      <c r="D85" s="9" t="s">
        <v>35</v>
      </c>
      <c r="E85" s="24" t="s">
        <v>123</v>
      </c>
      <c r="F85" s="1" t="s">
        <v>5</v>
      </c>
      <c r="G85" s="1">
        <v>1</v>
      </c>
      <c r="H85">
        <v>8</v>
      </c>
      <c r="I85" s="43">
        <v>2</v>
      </c>
      <c r="J85" s="43" t="s">
        <v>217</v>
      </c>
      <c r="K85" s="43" t="s">
        <v>264</v>
      </c>
      <c r="L85" s="1">
        <v>53.92</v>
      </c>
    </row>
    <row r="86" spans="1:13" ht="15.75" x14ac:dyDescent="0.25">
      <c r="A86">
        <v>80</v>
      </c>
      <c r="B86" s="5" t="s">
        <v>104</v>
      </c>
      <c r="C86" s="5"/>
      <c r="D86" s="9" t="s">
        <v>36</v>
      </c>
      <c r="E86" s="1" t="s">
        <v>81</v>
      </c>
      <c r="F86" s="1" t="s">
        <v>5</v>
      </c>
      <c r="G86" s="1">
        <v>1</v>
      </c>
      <c r="H86">
        <v>6</v>
      </c>
      <c r="I86" s="43">
        <v>1</v>
      </c>
      <c r="J86" s="43" t="s">
        <v>217</v>
      </c>
      <c r="K86" s="43" t="s">
        <v>218</v>
      </c>
      <c r="L86" s="1">
        <v>49</v>
      </c>
    </row>
    <row r="87" spans="1:13" ht="15.75" x14ac:dyDescent="0.25">
      <c r="A87">
        <v>81</v>
      </c>
      <c r="B87" s="5" t="s">
        <v>104</v>
      </c>
      <c r="C87" s="5"/>
      <c r="D87" s="9" t="s">
        <v>37</v>
      </c>
      <c r="E87" s="24" t="s">
        <v>123</v>
      </c>
      <c r="F87" s="1" t="s">
        <v>5</v>
      </c>
      <c r="G87" s="1">
        <v>1</v>
      </c>
      <c r="H87">
        <v>10</v>
      </c>
      <c r="I87" s="43">
        <v>2</v>
      </c>
      <c r="J87" s="43" t="s">
        <v>217</v>
      </c>
      <c r="K87" s="43" t="s">
        <v>265</v>
      </c>
      <c r="L87" s="1">
        <v>52.92</v>
      </c>
      <c r="M87" t="s">
        <v>266</v>
      </c>
    </row>
    <row r="88" spans="1:13" ht="15.75" x14ac:dyDescent="0.25">
      <c r="A88">
        <v>82</v>
      </c>
      <c r="B88" s="5" t="s">
        <v>104</v>
      </c>
      <c r="C88" s="5"/>
      <c r="D88" s="9" t="s">
        <v>38</v>
      </c>
      <c r="E88" s="1" t="s">
        <v>81</v>
      </c>
      <c r="F88" s="1" t="s">
        <v>5</v>
      </c>
      <c r="G88" s="1">
        <v>1</v>
      </c>
      <c r="H88">
        <v>27</v>
      </c>
      <c r="I88" s="43">
        <v>30</v>
      </c>
      <c r="J88" s="43" t="s">
        <v>217</v>
      </c>
      <c r="K88" s="43" t="s">
        <v>264</v>
      </c>
    </row>
    <row r="89" spans="1:13" ht="15.75" x14ac:dyDescent="0.25">
      <c r="A89">
        <v>83</v>
      </c>
      <c r="B89" s="5" t="s">
        <v>104</v>
      </c>
      <c r="C89" s="5"/>
      <c r="D89" s="9" t="s">
        <v>39</v>
      </c>
      <c r="E89" s="24" t="s">
        <v>81</v>
      </c>
      <c r="F89" s="1" t="s">
        <v>5</v>
      </c>
      <c r="G89" s="1">
        <v>1</v>
      </c>
      <c r="H89">
        <v>49</v>
      </c>
      <c r="I89" s="43">
        <v>8</v>
      </c>
      <c r="J89" s="43" t="s">
        <v>217</v>
      </c>
      <c r="K89" s="43" t="s">
        <v>267</v>
      </c>
      <c r="L89" s="1">
        <v>66</v>
      </c>
    </row>
    <row r="90" spans="1:13" ht="15.75" x14ac:dyDescent="0.25">
      <c r="A90">
        <v>84</v>
      </c>
      <c r="B90" s="5" t="s">
        <v>104</v>
      </c>
      <c r="C90" s="5"/>
      <c r="D90" s="9" t="s">
        <v>40</v>
      </c>
      <c r="E90" s="1" t="s">
        <v>81</v>
      </c>
      <c r="F90" s="1" t="s">
        <v>5</v>
      </c>
      <c r="G90" s="1">
        <v>1</v>
      </c>
      <c r="H90">
        <v>9</v>
      </c>
      <c r="I90" s="43">
        <v>7</v>
      </c>
      <c r="J90" s="43" t="s">
        <v>217</v>
      </c>
      <c r="K90" s="43" t="s">
        <v>224</v>
      </c>
      <c r="L90" s="1" t="s">
        <v>104</v>
      </c>
    </row>
    <row r="91" spans="1:13" ht="15.75" x14ac:dyDescent="0.25">
      <c r="A91">
        <v>85</v>
      </c>
      <c r="B91" s="5" t="s">
        <v>104</v>
      </c>
      <c r="C91" s="5"/>
      <c r="D91" s="9" t="s">
        <v>41</v>
      </c>
      <c r="E91" s="1" t="s">
        <v>81</v>
      </c>
      <c r="F91" s="1" t="s">
        <v>5</v>
      </c>
      <c r="G91" s="1">
        <v>1</v>
      </c>
      <c r="H91">
        <v>6</v>
      </c>
      <c r="I91" s="43">
        <v>5</v>
      </c>
      <c r="J91" s="43" t="s">
        <v>217</v>
      </c>
      <c r="K91" s="43" t="s">
        <v>268</v>
      </c>
      <c r="L91" s="1">
        <v>89</v>
      </c>
    </row>
    <row r="92" spans="1:13" ht="15.75" x14ac:dyDescent="0.25">
      <c r="A92">
        <v>86</v>
      </c>
      <c r="B92" s="5" t="s">
        <v>104</v>
      </c>
      <c r="D92" s="9" t="s">
        <v>42</v>
      </c>
      <c r="E92" s="24" t="s">
        <v>81</v>
      </c>
      <c r="F92" s="1" t="s">
        <v>5</v>
      </c>
      <c r="G92" s="1">
        <v>1</v>
      </c>
      <c r="H92">
        <v>11</v>
      </c>
      <c r="I92" s="43">
        <v>3</v>
      </c>
      <c r="J92" s="43" t="s">
        <v>217</v>
      </c>
      <c r="K92" s="43" t="s">
        <v>269</v>
      </c>
      <c r="L92" s="1" t="s">
        <v>104</v>
      </c>
      <c r="M92" t="s">
        <v>183</v>
      </c>
    </row>
    <row r="93" spans="1:13" ht="15.75" x14ac:dyDescent="0.25">
      <c r="A93">
        <v>87</v>
      </c>
      <c r="B93" s="5" t="s">
        <v>104</v>
      </c>
      <c r="D93" s="9" t="s">
        <v>43</v>
      </c>
      <c r="E93" s="24" t="s">
        <v>81</v>
      </c>
      <c r="F93" s="1" t="s">
        <v>5</v>
      </c>
      <c r="G93" s="1">
        <v>1</v>
      </c>
      <c r="H93">
        <v>24</v>
      </c>
      <c r="I93" s="43">
        <v>5</v>
      </c>
      <c r="J93" s="43" t="s">
        <v>217</v>
      </c>
      <c r="K93" s="43" t="s">
        <v>268</v>
      </c>
      <c r="L93" s="36" t="s">
        <v>270</v>
      </c>
    </row>
    <row r="94" spans="1:13" ht="15.75" x14ac:dyDescent="0.25">
      <c r="A94">
        <v>88</v>
      </c>
      <c r="B94" s="5" t="s">
        <v>104</v>
      </c>
      <c r="D94" s="9" t="s">
        <v>44</v>
      </c>
      <c r="E94" s="24" t="s">
        <v>85</v>
      </c>
      <c r="F94" s="1" t="s">
        <v>5</v>
      </c>
      <c r="G94" s="1">
        <v>1</v>
      </c>
      <c r="H94">
        <v>11</v>
      </c>
      <c r="I94" s="43">
        <v>1</v>
      </c>
      <c r="J94" s="43" t="s">
        <v>217</v>
      </c>
      <c r="K94" s="43" t="s">
        <v>265</v>
      </c>
      <c r="L94" s="1">
        <v>59</v>
      </c>
    </row>
    <row r="95" spans="1:13" ht="15.75" x14ac:dyDescent="0.25">
      <c r="A95">
        <v>89</v>
      </c>
      <c r="B95" s="5" t="s">
        <v>104</v>
      </c>
      <c r="D95" s="9" t="s">
        <v>45</v>
      </c>
      <c r="E95" s="1" t="s">
        <v>81</v>
      </c>
      <c r="F95" s="1" t="s">
        <v>5</v>
      </c>
      <c r="G95" s="1">
        <v>1</v>
      </c>
      <c r="H95">
        <v>16</v>
      </c>
      <c r="I95" s="43">
        <v>15</v>
      </c>
      <c r="J95" s="43" t="s">
        <v>217</v>
      </c>
      <c r="K95" s="43" t="s">
        <v>2228</v>
      </c>
      <c r="L95" s="36" t="s">
        <v>271</v>
      </c>
      <c r="M95" t="s">
        <v>156</v>
      </c>
    </row>
    <row r="96" spans="1:13" ht="15.75" x14ac:dyDescent="0.25">
      <c r="A96">
        <v>90</v>
      </c>
      <c r="B96" s="5" t="s">
        <v>104</v>
      </c>
      <c r="D96" s="9" t="s">
        <v>67</v>
      </c>
      <c r="E96" s="24" t="s">
        <v>81</v>
      </c>
      <c r="F96" s="1" t="s">
        <v>5</v>
      </c>
      <c r="G96" s="1">
        <v>1</v>
      </c>
      <c r="H96">
        <v>70</v>
      </c>
      <c r="I96" s="43">
        <v>10</v>
      </c>
      <c r="J96" s="43" t="s">
        <v>217</v>
      </c>
      <c r="K96" s="43" t="s">
        <v>272</v>
      </c>
      <c r="L96" s="1">
        <v>67</v>
      </c>
    </row>
    <row r="97" spans="1:20" ht="15.75" x14ac:dyDescent="0.25">
      <c r="A97">
        <v>91</v>
      </c>
      <c r="B97" s="5" t="s">
        <v>104</v>
      </c>
      <c r="D97" s="9" t="s">
        <v>68</v>
      </c>
      <c r="E97" s="1" t="s">
        <v>81</v>
      </c>
      <c r="F97" s="1" t="s">
        <v>5</v>
      </c>
      <c r="G97" s="1">
        <v>1</v>
      </c>
      <c r="H97">
        <v>10</v>
      </c>
      <c r="I97" s="43">
        <v>1</v>
      </c>
      <c r="J97" s="43" t="s">
        <v>217</v>
      </c>
      <c r="K97" s="43" t="s">
        <v>265</v>
      </c>
      <c r="L97" s="1">
        <v>47</v>
      </c>
    </row>
    <row r="98" spans="1:20" ht="15.75" x14ac:dyDescent="0.25">
      <c r="A98">
        <v>92</v>
      </c>
      <c r="B98" s="5" t="s">
        <v>104</v>
      </c>
      <c r="D98" s="9" t="s">
        <v>69</v>
      </c>
      <c r="E98" s="24" t="s">
        <v>81</v>
      </c>
      <c r="F98" s="1" t="s">
        <v>5</v>
      </c>
      <c r="G98" s="1">
        <v>1</v>
      </c>
      <c r="H98">
        <v>66</v>
      </c>
      <c r="I98" s="43">
        <v>24</v>
      </c>
      <c r="J98" s="43" t="s">
        <v>217</v>
      </c>
      <c r="K98" s="43" t="s">
        <v>273</v>
      </c>
      <c r="L98" s="36" t="s">
        <v>2075</v>
      </c>
      <c r="M98" t="s">
        <v>183</v>
      </c>
      <c r="N98" t="s">
        <v>2246</v>
      </c>
    </row>
    <row r="99" spans="1:20" ht="15.75" x14ac:dyDescent="0.25">
      <c r="A99">
        <v>93</v>
      </c>
      <c r="B99" s="5" t="s">
        <v>104</v>
      </c>
      <c r="D99" s="9" t="s">
        <v>70</v>
      </c>
      <c r="E99" s="1" t="s">
        <v>81</v>
      </c>
      <c r="F99" s="1" t="s">
        <v>5</v>
      </c>
      <c r="G99" s="1">
        <v>1</v>
      </c>
      <c r="H99">
        <v>5</v>
      </c>
      <c r="I99" s="43">
        <v>0</v>
      </c>
      <c r="J99" s="43" t="s">
        <v>104</v>
      </c>
      <c r="K99" s="43" t="s">
        <v>104</v>
      </c>
      <c r="L99" s="1" t="s">
        <v>104</v>
      </c>
    </row>
    <row r="100" spans="1:20" ht="16.5" thickBot="1" x14ac:dyDescent="0.3">
      <c r="A100">
        <v>94</v>
      </c>
      <c r="B100" s="5" t="s">
        <v>104</v>
      </c>
      <c r="D100" s="9" t="s">
        <v>46</v>
      </c>
      <c r="E100" s="24" t="s">
        <v>81</v>
      </c>
      <c r="F100" s="1" t="s">
        <v>5</v>
      </c>
      <c r="G100" s="1">
        <v>1</v>
      </c>
      <c r="H100">
        <v>11</v>
      </c>
      <c r="I100" s="43">
        <v>6</v>
      </c>
      <c r="J100" s="43" t="s">
        <v>217</v>
      </c>
      <c r="K100" s="51" t="s">
        <v>275</v>
      </c>
      <c r="L100" s="36" t="s">
        <v>274</v>
      </c>
    </row>
    <row r="101" spans="1:20" ht="15.75" x14ac:dyDescent="0.25">
      <c r="A101">
        <v>95</v>
      </c>
      <c r="B101" s="5" t="s">
        <v>104</v>
      </c>
      <c r="C101" s="5" t="s">
        <v>74</v>
      </c>
      <c r="E101" s="1" t="s">
        <v>123</v>
      </c>
      <c r="F101" s="1" t="s">
        <v>5</v>
      </c>
      <c r="G101" s="10">
        <v>1</v>
      </c>
      <c r="H101">
        <v>39</v>
      </c>
      <c r="I101" s="43">
        <v>5</v>
      </c>
      <c r="J101" s="43" t="s">
        <v>217</v>
      </c>
      <c r="K101" s="51" t="s">
        <v>2021</v>
      </c>
      <c r="L101" s="1">
        <v>124</v>
      </c>
    </row>
    <row r="102" spans="1:20" ht="15.75" x14ac:dyDescent="0.25">
      <c r="A102">
        <v>96</v>
      </c>
      <c r="B102" s="5" t="s">
        <v>104</v>
      </c>
      <c r="D102" s="9" t="s">
        <v>47</v>
      </c>
      <c r="E102" s="1" t="s">
        <v>123</v>
      </c>
      <c r="F102" s="1" t="s">
        <v>5</v>
      </c>
      <c r="G102" s="11" t="s">
        <v>105</v>
      </c>
      <c r="H102" s="1" t="s">
        <v>104</v>
      </c>
      <c r="I102" s="43" t="s">
        <v>104</v>
      </c>
      <c r="J102" s="43" t="s">
        <v>104</v>
      </c>
      <c r="K102" s="43" t="s">
        <v>104</v>
      </c>
      <c r="L102" s="1" t="s">
        <v>104</v>
      </c>
    </row>
    <row r="103" spans="1:20" ht="16.5" thickBot="1" x14ac:dyDescent="0.3">
      <c r="A103">
        <v>97</v>
      </c>
      <c r="B103" s="5" t="s">
        <v>104</v>
      </c>
      <c r="D103" s="17" t="s">
        <v>48</v>
      </c>
      <c r="E103" s="1" t="s">
        <v>123</v>
      </c>
      <c r="F103" s="1" t="s">
        <v>5</v>
      </c>
      <c r="G103" s="12" t="s">
        <v>105</v>
      </c>
      <c r="H103" s="1" t="s">
        <v>104</v>
      </c>
      <c r="I103" s="43" t="s">
        <v>104</v>
      </c>
      <c r="J103" s="43" t="s">
        <v>104</v>
      </c>
      <c r="K103" s="43" t="s">
        <v>104</v>
      </c>
      <c r="L103" s="1" t="s">
        <v>104</v>
      </c>
    </row>
    <row r="104" spans="1:20" ht="15.75" x14ac:dyDescent="0.25">
      <c r="A104">
        <v>98</v>
      </c>
      <c r="B104" s="5" t="s">
        <v>104</v>
      </c>
      <c r="C104" s="5" t="s">
        <v>75</v>
      </c>
      <c r="E104" s="1" t="s">
        <v>85</v>
      </c>
      <c r="F104" s="1" t="s">
        <v>5</v>
      </c>
      <c r="G104" s="10">
        <v>1</v>
      </c>
      <c r="H104">
        <v>10</v>
      </c>
      <c r="I104" s="43">
        <v>2</v>
      </c>
      <c r="J104" s="43" t="s">
        <v>217</v>
      </c>
      <c r="K104" s="43" t="s">
        <v>277</v>
      </c>
      <c r="L104" s="36" t="s">
        <v>276</v>
      </c>
      <c r="T104" t="s">
        <v>180</v>
      </c>
    </row>
    <row r="105" spans="1:20" ht="16.5" thickBot="1" x14ac:dyDescent="0.3">
      <c r="A105">
        <v>99</v>
      </c>
      <c r="B105" s="5" t="s">
        <v>104</v>
      </c>
      <c r="D105" t="s">
        <v>0</v>
      </c>
      <c r="E105" s="1" t="s">
        <v>85</v>
      </c>
      <c r="F105" s="1" t="s">
        <v>5</v>
      </c>
      <c r="G105" s="12" t="s">
        <v>105</v>
      </c>
      <c r="H105" s="1" t="s">
        <v>104</v>
      </c>
      <c r="I105" s="43" t="s">
        <v>104</v>
      </c>
      <c r="J105" s="43" t="s">
        <v>104</v>
      </c>
      <c r="K105" s="43" t="s">
        <v>104</v>
      </c>
      <c r="L105" s="1" t="s">
        <v>104</v>
      </c>
      <c r="Q105" t="s">
        <v>179</v>
      </c>
    </row>
    <row r="106" spans="1:20" ht="15.75" x14ac:dyDescent="0.25">
      <c r="A106">
        <v>100</v>
      </c>
      <c r="B106" s="5" t="s">
        <v>104</v>
      </c>
      <c r="C106" s="5" t="s">
        <v>77</v>
      </c>
      <c r="E106" s="1" t="s">
        <v>85</v>
      </c>
      <c r="F106" s="1" t="s">
        <v>5</v>
      </c>
      <c r="G106" s="10">
        <v>1</v>
      </c>
      <c r="H106">
        <v>20</v>
      </c>
      <c r="I106" s="43" t="s">
        <v>104</v>
      </c>
      <c r="J106" s="43" t="s">
        <v>104</v>
      </c>
      <c r="K106" s="43" t="s">
        <v>104</v>
      </c>
    </row>
    <row r="107" spans="1:20" ht="16.5" thickBot="1" x14ac:dyDescent="0.3">
      <c r="A107">
        <v>101</v>
      </c>
      <c r="B107" s="5" t="s">
        <v>104</v>
      </c>
      <c r="D107" t="s">
        <v>1</v>
      </c>
      <c r="E107" s="1" t="s">
        <v>85</v>
      </c>
      <c r="F107" s="1" t="s">
        <v>5</v>
      </c>
      <c r="G107" s="11" t="s">
        <v>105</v>
      </c>
      <c r="H107" s="1" t="s">
        <v>104</v>
      </c>
      <c r="I107" s="43" t="s">
        <v>104</v>
      </c>
      <c r="J107" s="43" t="s">
        <v>104</v>
      </c>
      <c r="K107" s="43" t="s">
        <v>104</v>
      </c>
      <c r="L107" s="1" t="s">
        <v>104</v>
      </c>
    </row>
    <row r="108" spans="1:20" ht="15.75" x14ac:dyDescent="0.25">
      <c r="A108">
        <v>102</v>
      </c>
      <c r="B108" s="5" t="s">
        <v>104</v>
      </c>
      <c r="C108" s="5" t="s">
        <v>76</v>
      </c>
      <c r="E108" s="1" t="s">
        <v>85</v>
      </c>
      <c r="F108" s="1" t="s">
        <v>5</v>
      </c>
      <c r="G108" s="10">
        <v>1</v>
      </c>
      <c r="H108">
        <v>31</v>
      </c>
      <c r="I108" s="43">
        <v>12</v>
      </c>
      <c r="J108" s="43" t="s">
        <v>213</v>
      </c>
      <c r="K108" s="43" t="s">
        <v>278</v>
      </c>
      <c r="L108" s="1">
        <v>124</v>
      </c>
    </row>
    <row r="109" spans="1:20" ht="15.75" x14ac:dyDescent="0.25">
      <c r="A109">
        <v>103</v>
      </c>
      <c r="B109" s="5" t="s">
        <v>104</v>
      </c>
      <c r="D109" t="s">
        <v>49</v>
      </c>
      <c r="E109" s="1" t="s">
        <v>85</v>
      </c>
      <c r="F109" s="1" t="s">
        <v>5</v>
      </c>
      <c r="G109" s="44" t="s">
        <v>105</v>
      </c>
      <c r="H109" s="1" t="s">
        <v>104</v>
      </c>
      <c r="I109" s="43" t="s">
        <v>104</v>
      </c>
      <c r="J109" s="43" t="s">
        <v>104</v>
      </c>
      <c r="K109" s="43" t="s">
        <v>104</v>
      </c>
      <c r="L109" s="1" t="s">
        <v>104</v>
      </c>
    </row>
    <row r="110" spans="1:20" ht="15.75" x14ac:dyDescent="0.25">
      <c r="A110">
        <v>104</v>
      </c>
      <c r="B110" s="5" t="s">
        <v>104</v>
      </c>
      <c r="D110" t="s">
        <v>50</v>
      </c>
      <c r="E110" s="1" t="s">
        <v>85</v>
      </c>
      <c r="F110" s="1" t="s">
        <v>5</v>
      </c>
      <c r="G110" s="44" t="s">
        <v>105</v>
      </c>
      <c r="H110" s="1" t="s">
        <v>104</v>
      </c>
      <c r="I110" s="43" t="s">
        <v>104</v>
      </c>
      <c r="J110" s="43" t="s">
        <v>104</v>
      </c>
      <c r="K110" s="43" t="s">
        <v>104</v>
      </c>
      <c r="L110" s="1" t="s">
        <v>104</v>
      </c>
    </row>
    <row r="111" spans="1:20" ht="16.5" thickBot="1" x14ac:dyDescent="0.3">
      <c r="A111">
        <v>105</v>
      </c>
      <c r="B111" s="5"/>
      <c r="D111" t="s">
        <v>57</v>
      </c>
      <c r="E111" s="1" t="s">
        <v>85</v>
      </c>
      <c r="F111" s="1" t="s">
        <v>5</v>
      </c>
      <c r="G111" s="44" t="s">
        <v>105</v>
      </c>
      <c r="H111" s="1" t="s">
        <v>104</v>
      </c>
      <c r="I111" s="43" t="s">
        <v>104</v>
      </c>
      <c r="J111" s="43" t="s">
        <v>104</v>
      </c>
      <c r="K111" s="43" t="s">
        <v>104</v>
      </c>
      <c r="L111" s="1" t="s">
        <v>104</v>
      </c>
    </row>
    <row r="112" spans="1:20" ht="15.75" x14ac:dyDescent="0.25">
      <c r="A112">
        <v>106</v>
      </c>
      <c r="B112" s="5" t="s">
        <v>104</v>
      </c>
      <c r="D112" s="9" t="s">
        <v>54</v>
      </c>
      <c r="E112" s="1" t="s">
        <v>85</v>
      </c>
      <c r="F112" s="1" t="s">
        <v>5</v>
      </c>
      <c r="G112" s="10">
        <v>1</v>
      </c>
      <c r="H112">
        <v>36</v>
      </c>
      <c r="I112" s="43">
        <v>4</v>
      </c>
      <c r="J112" s="43" t="s">
        <v>217</v>
      </c>
      <c r="K112" s="51" t="s">
        <v>279</v>
      </c>
      <c r="L112" s="1">
        <v>124</v>
      </c>
    </row>
    <row r="113" spans="1:13" ht="15.75" x14ac:dyDescent="0.25">
      <c r="A113">
        <v>107</v>
      </c>
      <c r="B113" s="5" t="s">
        <v>104</v>
      </c>
      <c r="D113" t="s">
        <v>53</v>
      </c>
      <c r="E113" s="1" t="s">
        <v>85</v>
      </c>
      <c r="F113" s="1" t="s">
        <v>5</v>
      </c>
      <c r="G113" s="44" t="s">
        <v>105</v>
      </c>
      <c r="H113" s="1" t="s">
        <v>104</v>
      </c>
      <c r="I113" s="43" t="s">
        <v>104</v>
      </c>
      <c r="J113" s="43" t="s">
        <v>104</v>
      </c>
      <c r="K113" s="43" t="s">
        <v>104</v>
      </c>
      <c r="L113" s="1" t="s">
        <v>104</v>
      </c>
    </row>
    <row r="114" spans="1:13" ht="15.75" x14ac:dyDescent="0.25">
      <c r="A114">
        <v>108</v>
      </c>
      <c r="B114" s="5"/>
      <c r="C114" s="5"/>
      <c r="D114" t="s">
        <v>58</v>
      </c>
      <c r="E114" s="1" t="s">
        <v>85</v>
      </c>
      <c r="F114" s="1" t="s">
        <v>5</v>
      </c>
      <c r="G114" s="44" t="s">
        <v>105</v>
      </c>
      <c r="H114" s="1" t="s">
        <v>104</v>
      </c>
      <c r="I114" s="43" t="s">
        <v>104</v>
      </c>
      <c r="J114" s="43" t="s">
        <v>104</v>
      </c>
      <c r="K114" s="43" t="s">
        <v>104</v>
      </c>
      <c r="L114" s="1" t="s">
        <v>104</v>
      </c>
    </row>
    <row r="115" spans="1:13" ht="16.5" thickBot="1" x14ac:dyDescent="0.3">
      <c r="A115">
        <v>109</v>
      </c>
      <c r="B115" s="5"/>
      <c r="C115" s="5"/>
      <c r="D115" t="s">
        <v>59</v>
      </c>
      <c r="E115" s="1" t="s">
        <v>85</v>
      </c>
      <c r="F115" s="1" t="s">
        <v>5</v>
      </c>
      <c r="G115" s="45" t="s">
        <v>105</v>
      </c>
      <c r="H115" s="1" t="s">
        <v>104</v>
      </c>
      <c r="I115" s="43" t="s">
        <v>104</v>
      </c>
      <c r="J115" s="43" t="s">
        <v>104</v>
      </c>
      <c r="K115" s="43" t="s">
        <v>104</v>
      </c>
      <c r="L115" s="1" t="s">
        <v>104</v>
      </c>
    </row>
    <row r="116" spans="1:13" ht="15.75" x14ac:dyDescent="0.25">
      <c r="A116">
        <v>110</v>
      </c>
      <c r="B116" s="5"/>
      <c r="D116" s="9" t="s">
        <v>55</v>
      </c>
      <c r="E116" s="1" t="s">
        <v>85</v>
      </c>
      <c r="F116" s="1" t="s">
        <v>5</v>
      </c>
      <c r="G116" s="11">
        <v>1</v>
      </c>
      <c r="I116" s="43">
        <v>5</v>
      </c>
      <c r="J116" s="43" t="s">
        <v>217</v>
      </c>
      <c r="K116" s="51" t="s">
        <v>280</v>
      </c>
      <c r="L116" s="36" t="s">
        <v>281</v>
      </c>
      <c r="M116" t="s">
        <v>282</v>
      </c>
    </row>
    <row r="117" spans="1:13" ht="16.5" thickBot="1" x14ac:dyDescent="0.3">
      <c r="A117">
        <v>111</v>
      </c>
      <c r="B117" s="5" t="s">
        <v>104</v>
      </c>
      <c r="D117" t="s">
        <v>51</v>
      </c>
      <c r="E117" s="1" t="s">
        <v>85</v>
      </c>
      <c r="F117" s="1" t="s">
        <v>5</v>
      </c>
      <c r="G117" s="45" t="s">
        <v>105</v>
      </c>
      <c r="H117" s="1" t="s">
        <v>104</v>
      </c>
      <c r="I117" s="43" t="s">
        <v>104</v>
      </c>
      <c r="J117" s="43" t="s">
        <v>104</v>
      </c>
      <c r="K117" s="43" t="s">
        <v>104</v>
      </c>
      <c r="L117" s="1" t="s">
        <v>104</v>
      </c>
    </row>
    <row r="118" spans="1:13" ht="15.75" x14ac:dyDescent="0.25">
      <c r="A118">
        <v>112</v>
      </c>
      <c r="B118" s="5" t="s">
        <v>104</v>
      </c>
      <c r="D118" s="9" t="s">
        <v>60</v>
      </c>
      <c r="E118" s="1" t="s">
        <v>85</v>
      </c>
      <c r="F118" s="1" t="s">
        <v>5</v>
      </c>
      <c r="G118" s="11">
        <v>1</v>
      </c>
      <c r="H118">
        <v>41</v>
      </c>
      <c r="I118" s="43">
        <v>6</v>
      </c>
      <c r="J118" s="43" t="s">
        <v>217</v>
      </c>
      <c r="K118" s="43" t="s">
        <v>283</v>
      </c>
      <c r="L118" s="1" t="s">
        <v>104</v>
      </c>
    </row>
    <row r="119" spans="1:13" ht="16.5" thickBot="1" x14ac:dyDescent="0.3">
      <c r="A119">
        <v>113</v>
      </c>
      <c r="B119" s="5" t="s">
        <v>104</v>
      </c>
      <c r="D119" t="s">
        <v>52</v>
      </c>
      <c r="E119" s="1" t="s">
        <v>85</v>
      </c>
      <c r="F119" s="1" t="s">
        <v>5</v>
      </c>
      <c r="G119" s="45" t="s">
        <v>105</v>
      </c>
      <c r="H119" s="1" t="s">
        <v>104</v>
      </c>
      <c r="I119" s="43" t="s">
        <v>104</v>
      </c>
      <c r="J119" s="43" t="s">
        <v>104</v>
      </c>
      <c r="K119" s="43" t="s">
        <v>104</v>
      </c>
      <c r="L119" s="1" t="s">
        <v>104</v>
      </c>
    </row>
    <row r="120" spans="1:13" ht="15.75" x14ac:dyDescent="0.25">
      <c r="A120">
        <v>114</v>
      </c>
      <c r="B120" s="5"/>
      <c r="C120" s="5"/>
      <c r="D120" t="s">
        <v>56</v>
      </c>
      <c r="G120" s="37"/>
    </row>
    <row r="121" spans="1:13" ht="15.75" x14ac:dyDescent="0.25">
      <c r="A121">
        <v>115</v>
      </c>
      <c r="B121" s="5" t="s">
        <v>104</v>
      </c>
      <c r="C121" s="5" t="s">
        <v>73</v>
      </c>
      <c r="E121" s="1" t="s">
        <v>123</v>
      </c>
      <c r="F121" s="1" t="s">
        <v>5</v>
      </c>
      <c r="G121" s="11">
        <v>1</v>
      </c>
    </row>
    <row r="122" spans="1:13" ht="15.75" x14ac:dyDescent="0.25">
      <c r="A122">
        <v>116</v>
      </c>
      <c r="B122" s="5" t="s">
        <v>104</v>
      </c>
      <c r="D122" t="s">
        <v>61</v>
      </c>
      <c r="E122" s="1" t="s">
        <v>123</v>
      </c>
      <c r="F122" s="1" t="s">
        <v>5</v>
      </c>
      <c r="G122" s="32" t="s">
        <v>105</v>
      </c>
      <c r="M122" t="s">
        <v>210</v>
      </c>
    </row>
    <row r="123" spans="1:13" ht="15.75" x14ac:dyDescent="0.25">
      <c r="A123">
        <v>117</v>
      </c>
      <c r="B123" s="5" t="s">
        <v>104</v>
      </c>
      <c r="D123" t="s">
        <v>62</v>
      </c>
      <c r="E123" s="1" t="s">
        <v>123</v>
      </c>
      <c r="F123" s="1" t="s">
        <v>5</v>
      </c>
      <c r="G123" s="32" t="s">
        <v>105</v>
      </c>
    </row>
    <row r="124" spans="1:13" ht="15.75" x14ac:dyDescent="0.25">
      <c r="A124">
        <v>118</v>
      </c>
      <c r="B124" s="5" t="s">
        <v>104</v>
      </c>
      <c r="D124" t="s">
        <v>63</v>
      </c>
      <c r="E124" s="1" t="s">
        <v>123</v>
      </c>
      <c r="F124" s="1" t="s">
        <v>5</v>
      </c>
      <c r="G124" s="32" t="s">
        <v>105</v>
      </c>
    </row>
    <row r="125" spans="1:13" ht="15.75" x14ac:dyDescent="0.25">
      <c r="A125">
        <v>119</v>
      </c>
      <c r="B125" s="5" t="s">
        <v>104</v>
      </c>
      <c r="D125" t="s">
        <v>64</v>
      </c>
      <c r="E125" s="1" t="s">
        <v>123</v>
      </c>
      <c r="F125" s="1" t="s">
        <v>5</v>
      </c>
      <c r="G125" s="32" t="s">
        <v>105</v>
      </c>
    </row>
    <row r="126" spans="1:13" ht="15.75" x14ac:dyDescent="0.25">
      <c r="A126">
        <v>120</v>
      </c>
      <c r="B126" s="5" t="s">
        <v>104</v>
      </c>
      <c r="D126" t="s">
        <v>65</v>
      </c>
      <c r="E126" s="1" t="s">
        <v>123</v>
      </c>
      <c r="F126" s="1" t="s">
        <v>5</v>
      </c>
      <c r="G126" s="32" t="s">
        <v>105</v>
      </c>
    </row>
    <row r="127" spans="1:13" ht="16.5" thickBot="1" x14ac:dyDescent="0.3">
      <c r="A127">
        <v>121</v>
      </c>
      <c r="B127" s="5" t="s">
        <v>104</v>
      </c>
      <c r="D127" s="6" t="s">
        <v>66</v>
      </c>
      <c r="E127" s="1" t="s">
        <v>123</v>
      </c>
      <c r="F127" s="1" t="s">
        <v>5</v>
      </c>
      <c r="G127" s="33" t="s">
        <v>105</v>
      </c>
    </row>
    <row r="128" spans="1:13" ht="15.75" x14ac:dyDescent="0.25">
      <c r="A128">
        <v>122</v>
      </c>
      <c r="B128" s="5" t="s">
        <v>104</v>
      </c>
      <c r="C128" s="5" t="s">
        <v>72</v>
      </c>
      <c r="D128" t="s">
        <v>2</v>
      </c>
      <c r="E128" s="1" t="s">
        <v>123</v>
      </c>
      <c r="F128" s="1" t="s">
        <v>5</v>
      </c>
      <c r="G128" s="1">
        <v>1</v>
      </c>
    </row>
    <row r="129" spans="1:13" ht="15.75" x14ac:dyDescent="0.25">
      <c r="A129">
        <v>123</v>
      </c>
      <c r="B129" s="5" t="s">
        <v>104</v>
      </c>
      <c r="C129" s="5" t="s">
        <v>3</v>
      </c>
      <c r="E129" s="1" t="s">
        <v>109</v>
      </c>
      <c r="G129" s="1">
        <v>0</v>
      </c>
    </row>
    <row r="130" spans="1:13" ht="15.75" x14ac:dyDescent="0.25">
      <c r="A130">
        <v>124</v>
      </c>
      <c r="B130" s="5" t="s">
        <v>104</v>
      </c>
      <c r="C130" s="5" t="s">
        <v>71</v>
      </c>
      <c r="D130" t="s">
        <v>110</v>
      </c>
      <c r="E130" s="1" t="s">
        <v>85</v>
      </c>
      <c r="F130" s="1" t="s">
        <v>5</v>
      </c>
      <c r="G130" s="1">
        <v>1</v>
      </c>
    </row>
    <row r="131" spans="1:13" ht="15.75" x14ac:dyDescent="0.25">
      <c r="A131">
        <v>125</v>
      </c>
      <c r="B131" s="5" t="s">
        <v>126</v>
      </c>
      <c r="C131" s="5"/>
      <c r="G131" s="1" t="s">
        <v>149</v>
      </c>
    </row>
    <row r="132" spans="1:13" ht="16.5" thickBot="1" x14ac:dyDescent="0.3">
      <c r="A132">
        <v>126</v>
      </c>
      <c r="B132" s="5" t="s">
        <v>104</v>
      </c>
      <c r="C132" s="14" t="s">
        <v>129</v>
      </c>
      <c r="D132" t="s">
        <v>127</v>
      </c>
      <c r="F132" s="1" t="s">
        <v>108</v>
      </c>
      <c r="G132" s="1">
        <v>1</v>
      </c>
      <c r="M132" t="s">
        <v>135</v>
      </c>
    </row>
    <row r="133" spans="1:13" ht="15.75" x14ac:dyDescent="0.25">
      <c r="A133">
        <v>127</v>
      </c>
      <c r="B133" s="5" t="s">
        <v>104</v>
      </c>
      <c r="C133" s="14" t="s">
        <v>130</v>
      </c>
      <c r="G133" s="10">
        <v>1</v>
      </c>
      <c r="M133" s="1" t="s">
        <v>205</v>
      </c>
    </row>
    <row r="134" spans="1:13" ht="15.75" x14ac:dyDescent="0.25">
      <c r="A134">
        <v>128</v>
      </c>
      <c r="B134" s="5" t="s">
        <v>104</v>
      </c>
      <c r="D134" t="s">
        <v>133</v>
      </c>
      <c r="G134" s="11" t="s">
        <v>105</v>
      </c>
    </row>
    <row r="135" spans="1:13" ht="15.75" x14ac:dyDescent="0.25">
      <c r="A135">
        <v>129</v>
      </c>
      <c r="B135" s="5" t="s">
        <v>104</v>
      </c>
      <c r="C135" s="5"/>
      <c r="D135" t="s">
        <v>134</v>
      </c>
      <c r="G135" s="11" t="s">
        <v>105</v>
      </c>
    </row>
    <row r="136" spans="1:13" ht="15.75" x14ac:dyDescent="0.25">
      <c r="A136">
        <v>130</v>
      </c>
      <c r="B136" s="5" t="s">
        <v>104</v>
      </c>
      <c r="C136" s="5"/>
      <c r="D136" t="s">
        <v>132</v>
      </c>
      <c r="G136" s="11" t="s">
        <v>105</v>
      </c>
    </row>
    <row r="137" spans="1:13" ht="16.5" thickBot="1" x14ac:dyDescent="0.3">
      <c r="A137">
        <v>131</v>
      </c>
      <c r="B137" s="5" t="s">
        <v>104</v>
      </c>
      <c r="C137" s="5"/>
      <c r="D137" t="s">
        <v>131</v>
      </c>
      <c r="G137" s="12" t="s">
        <v>105</v>
      </c>
    </row>
    <row r="138" spans="1:13" ht="15.75" x14ac:dyDescent="0.25">
      <c r="A138">
        <v>132</v>
      </c>
      <c r="B138" s="5" t="s">
        <v>144</v>
      </c>
      <c r="F138" s="1" t="s">
        <v>5</v>
      </c>
      <c r="G138" s="10">
        <v>1</v>
      </c>
    </row>
    <row r="139" spans="1:13" ht="15.75" x14ac:dyDescent="0.25">
      <c r="A139">
        <v>133</v>
      </c>
      <c r="B139" s="5"/>
      <c r="C139" s="5" t="s">
        <v>193</v>
      </c>
      <c r="D139" t="s">
        <v>194</v>
      </c>
      <c r="G139" s="11" t="s">
        <v>105</v>
      </c>
    </row>
    <row r="140" spans="1:13" ht="15.75" x14ac:dyDescent="0.25">
      <c r="A140">
        <v>134</v>
      </c>
      <c r="B140" s="5" t="s">
        <v>104</v>
      </c>
      <c r="D140" t="s">
        <v>133</v>
      </c>
      <c r="G140" s="11" t="s">
        <v>105</v>
      </c>
    </row>
    <row r="141" spans="1:13" ht="15.75" x14ac:dyDescent="0.25">
      <c r="A141">
        <v>135</v>
      </c>
      <c r="B141" s="5" t="s">
        <v>104</v>
      </c>
      <c r="C141" s="5"/>
      <c r="D141" t="s">
        <v>134</v>
      </c>
      <c r="G141" s="11" t="s">
        <v>105</v>
      </c>
    </row>
    <row r="142" spans="1:13" ht="15.75" x14ac:dyDescent="0.25">
      <c r="A142">
        <v>136</v>
      </c>
      <c r="B142" s="5" t="s">
        <v>104</v>
      </c>
      <c r="C142" s="5"/>
      <c r="D142" t="s">
        <v>132</v>
      </c>
      <c r="G142" s="11" t="s">
        <v>105</v>
      </c>
    </row>
    <row r="143" spans="1:13" ht="16.5" thickBot="1" x14ac:dyDescent="0.3">
      <c r="A143">
        <v>137</v>
      </c>
      <c r="B143" s="5" t="s">
        <v>104</v>
      </c>
      <c r="C143" s="5"/>
      <c r="D143" t="s">
        <v>131</v>
      </c>
      <c r="G143" s="12" t="s">
        <v>105</v>
      </c>
    </row>
    <row r="144" spans="1:13" ht="15.75" x14ac:dyDescent="0.25">
      <c r="A144">
        <v>138</v>
      </c>
      <c r="B144" s="5"/>
      <c r="C144" s="5"/>
      <c r="D144" t="s">
        <v>128</v>
      </c>
      <c r="G144" s="11" t="s">
        <v>105</v>
      </c>
    </row>
    <row r="145" spans="1:13" ht="15.75" x14ac:dyDescent="0.25">
      <c r="A145">
        <v>139</v>
      </c>
      <c r="C145" s="5" t="s">
        <v>136</v>
      </c>
      <c r="E145" s="1" t="s">
        <v>85</v>
      </c>
      <c r="F145" s="1" t="s">
        <v>5</v>
      </c>
      <c r="G145" s="11" t="s">
        <v>105</v>
      </c>
      <c r="M145" s="1" t="s">
        <v>202</v>
      </c>
    </row>
    <row r="146" spans="1:13" ht="15.75" x14ac:dyDescent="0.25">
      <c r="A146">
        <v>140</v>
      </c>
      <c r="B146" s="5" t="s">
        <v>104</v>
      </c>
      <c r="D146" t="s">
        <v>137</v>
      </c>
      <c r="G146" s="11" t="s">
        <v>105</v>
      </c>
    </row>
    <row r="147" spans="1:13" ht="15.75" x14ac:dyDescent="0.25">
      <c r="A147">
        <v>141</v>
      </c>
      <c r="B147" s="5" t="s">
        <v>104</v>
      </c>
      <c r="D147" t="s">
        <v>138</v>
      </c>
      <c r="G147" s="11" t="s">
        <v>105</v>
      </c>
    </row>
    <row r="148" spans="1:13" ht="15.75" x14ac:dyDescent="0.25">
      <c r="A148">
        <v>142</v>
      </c>
      <c r="B148" s="5" t="s">
        <v>104</v>
      </c>
      <c r="D148" t="s">
        <v>139</v>
      </c>
      <c r="G148" s="11" t="s">
        <v>105</v>
      </c>
    </row>
    <row r="149" spans="1:13" ht="15.75" x14ac:dyDescent="0.25">
      <c r="A149">
        <v>143</v>
      </c>
      <c r="B149" s="5" t="s">
        <v>104</v>
      </c>
      <c r="C149" s="5"/>
      <c r="D149" t="s">
        <v>140</v>
      </c>
      <c r="G149" s="11" t="s">
        <v>105</v>
      </c>
    </row>
    <row r="150" spans="1:13" ht="16.5" thickBot="1" x14ac:dyDescent="0.3">
      <c r="A150">
        <v>144</v>
      </c>
      <c r="B150" s="5" t="s">
        <v>104</v>
      </c>
      <c r="C150" s="5"/>
      <c r="D150" t="s">
        <v>141</v>
      </c>
      <c r="G150" s="12" t="s">
        <v>105</v>
      </c>
    </row>
    <row r="151" spans="1:13" ht="15.75" x14ac:dyDescent="0.25">
      <c r="A151">
        <v>145</v>
      </c>
      <c r="B151" s="5" t="s">
        <v>104</v>
      </c>
      <c r="C151" s="5" t="s">
        <v>142</v>
      </c>
      <c r="D151" t="s">
        <v>143</v>
      </c>
      <c r="G151" s="29">
        <v>1</v>
      </c>
      <c r="M151" t="s">
        <v>201</v>
      </c>
    </row>
    <row r="152" spans="1:13" ht="15.75" x14ac:dyDescent="0.25">
      <c r="A152">
        <v>146</v>
      </c>
      <c r="B152" s="5" t="s">
        <v>145</v>
      </c>
      <c r="C152" s="5"/>
      <c r="D152" t="s">
        <v>171</v>
      </c>
      <c r="F152" s="1" t="s">
        <v>192</v>
      </c>
      <c r="G152" s="1">
        <v>1</v>
      </c>
      <c r="M152" t="s">
        <v>456</v>
      </c>
    </row>
    <row r="153" spans="1:13" ht="15.75" x14ac:dyDescent="0.25">
      <c r="A153">
        <v>147</v>
      </c>
      <c r="B153" s="5"/>
      <c r="C153" s="5"/>
      <c r="D153" t="s">
        <v>172</v>
      </c>
      <c r="F153" s="1" t="s">
        <v>107</v>
      </c>
      <c r="G153" s="28">
        <v>1</v>
      </c>
    </row>
    <row r="154" spans="1:13" ht="15.75" x14ac:dyDescent="0.25">
      <c r="A154">
        <v>148</v>
      </c>
      <c r="B154" s="5"/>
      <c r="C154" s="5"/>
      <c r="D154" t="s">
        <v>191</v>
      </c>
      <c r="F154" s="1" t="s">
        <v>107</v>
      </c>
      <c r="G154" s="28">
        <v>1</v>
      </c>
    </row>
    <row r="155" spans="1:13" ht="15.75" x14ac:dyDescent="0.25">
      <c r="A155">
        <v>149</v>
      </c>
      <c r="B155" s="5"/>
      <c r="C155" s="5"/>
      <c r="D155" t="s">
        <v>181</v>
      </c>
      <c r="F155" s="1" t="s">
        <v>107</v>
      </c>
      <c r="G155" s="28">
        <v>1</v>
      </c>
    </row>
    <row r="156" spans="1:13" ht="15.75" x14ac:dyDescent="0.25">
      <c r="A156">
        <v>150</v>
      </c>
      <c r="B156" s="5"/>
      <c r="C156" s="6" t="s">
        <v>173</v>
      </c>
      <c r="G156" s="1">
        <v>1</v>
      </c>
    </row>
    <row r="157" spans="1:13" ht="15.75" x14ac:dyDescent="0.25">
      <c r="A157">
        <v>151</v>
      </c>
      <c r="B157" s="5"/>
      <c r="C157" s="5" t="s">
        <v>174</v>
      </c>
      <c r="G157" s="1">
        <v>1</v>
      </c>
    </row>
    <row r="158" spans="1:13" ht="15.75" x14ac:dyDescent="0.25">
      <c r="A158">
        <v>152</v>
      </c>
      <c r="B158" s="5" t="s">
        <v>146</v>
      </c>
      <c r="C158" s="5"/>
      <c r="G158" s="1">
        <v>1</v>
      </c>
    </row>
    <row r="159" spans="1:13" ht="15.75" x14ac:dyDescent="0.25">
      <c r="A159">
        <v>153</v>
      </c>
      <c r="B159" s="5" t="s">
        <v>175</v>
      </c>
      <c r="C159" s="5"/>
      <c r="G159" s="1">
        <v>1</v>
      </c>
    </row>
    <row r="160" spans="1:13" ht="15.75" x14ac:dyDescent="0.25">
      <c r="A160">
        <v>154</v>
      </c>
      <c r="B160" s="5" t="s">
        <v>176</v>
      </c>
      <c r="C160" s="5"/>
      <c r="G160" s="1">
        <v>1</v>
      </c>
    </row>
    <row r="161" spans="1:12" ht="15.75" x14ac:dyDescent="0.25">
      <c r="A161">
        <v>155</v>
      </c>
      <c r="B161" s="5" t="s">
        <v>177</v>
      </c>
      <c r="C161" s="5"/>
      <c r="G161" s="1">
        <v>1</v>
      </c>
    </row>
    <row r="162" spans="1:12" ht="15.75" x14ac:dyDescent="0.25">
      <c r="A162">
        <v>156</v>
      </c>
      <c r="B162" s="5" t="s">
        <v>178</v>
      </c>
      <c r="C162" s="5"/>
      <c r="G162" s="1">
        <v>1</v>
      </c>
    </row>
    <row r="163" spans="1:12" ht="15.75" x14ac:dyDescent="0.25">
      <c r="A163">
        <v>157</v>
      </c>
      <c r="B163" s="5"/>
      <c r="C163" s="5"/>
    </row>
    <row r="164" spans="1:12" s="19" customFormat="1" ht="7.5" customHeight="1" x14ac:dyDescent="0.25">
      <c r="A164">
        <v>158</v>
      </c>
      <c r="B164" s="20" t="s">
        <v>104</v>
      </c>
      <c r="E164" s="21"/>
      <c r="F164" s="21"/>
      <c r="G164" s="21"/>
      <c r="H164"/>
      <c r="I164" s="1"/>
      <c r="J164" s="1"/>
      <c r="K164" s="1"/>
      <c r="L164" s="21"/>
    </row>
    <row r="165" spans="1:12" x14ac:dyDescent="0.25">
      <c r="A165">
        <v>159</v>
      </c>
      <c r="B165" s="13" t="s">
        <v>83</v>
      </c>
      <c r="G165" s="1">
        <f>SUM(G3:G164)</f>
        <v>96</v>
      </c>
      <c r="H165" s="1">
        <f>SUM(H3:H164)</f>
        <v>1125</v>
      </c>
      <c r="I165" s="1">
        <f>SUM(I3:I164)</f>
        <v>495</v>
      </c>
    </row>
    <row r="166" spans="1:12" ht="15.75" x14ac:dyDescent="0.25">
      <c r="B166" s="5" t="s">
        <v>104</v>
      </c>
    </row>
    <row r="167" spans="1:12" x14ac:dyDescent="0.25">
      <c r="E167" s="1" t="s">
        <v>170</v>
      </c>
      <c r="G167" s="1">
        <v>96</v>
      </c>
    </row>
    <row r="168" spans="1:12" x14ac:dyDescent="0.25">
      <c r="D168" t="s">
        <v>123</v>
      </c>
      <c r="H168">
        <f>+SUMIF(E$3:E$164,$D168,H$3:H$164)</f>
        <v>163</v>
      </c>
    </row>
    <row r="169" spans="1:12" x14ac:dyDescent="0.25">
      <c r="D169" t="s">
        <v>85</v>
      </c>
      <c r="H169">
        <f>+SUMIF(E$3:E$164,$D169,H$3:H$164)</f>
        <v>372</v>
      </c>
    </row>
    <row r="170" spans="1:12" x14ac:dyDescent="0.25">
      <c r="D170" t="s">
        <v>81</v>
      </c>
      <c r="H170">
        <f>+SUMIF(E$3:E$164,$D170,H$3:H$164)</f>
        <v>528</v>
      </c>
    </row>
  </sheetData>
  <autoFilter ref="B2:M170" xr:uid="{339053A5-7037-480B-9A57-8BF53877DAFB}"/>
  <mergeCells count="3">
    <mergeCell ref="H1:H2"/>
    <mergeCell ref="E1:F1"/>
    <mergeCell ref="I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FDCCC-1BFC-4938-803F-27B57F4586DD}">
  <sheetPr codeName="Feuil2"/>
  <dimension ref="A1:AG1156"/>
  <sheetViews>
    <sheetView tabSelected="1" zoomScale="118" zoomScaleNormal="130" workbookViewId="0">
      <pane xSplit="5" ySplit="7" topLeftCell="H8" activePane="bottomRight" state="frozen"/>
      <selection pane="topRight" activeCell="F1" sqref="F1"/>
      <selection pane="bottomLeft" activeCell="A8" sqref="A8"/>
      <selection pane="bottomRight" activeCell="AL12" sqref="AL12"/>
    </sheetView>
  </sheetViews>
  <sheetFormatPr baseColWidth="10" defaultRowHeight="15" x14ac:dyDescent="0.25"/>
  <cols>
    <col min="1" max="2" width="5.28515625" hidden="1" customWidth="1"/>
    <col min="3" max="3" width="15.28515625" hidden="1" customWidth="1"/>
    <col min="4" max="4" width="13" hidden="1" customWidth="1"/>
    <col min="5" max="5" width="30.85546875" hidden="1" customWidth="1"/>
    <col min="6" max="7" width="5.85546875" hidden="1" customWidth="1"/>
    <col min="8" max="8" width="38.42578125" bestFit="1" customWidth="1"/>
    <col min="9" max="9" width="35.5703125" bestFit="1" customWidth="1"/>
    <col min="10" max="10" width="20.5703125" hidden="1" customWidth="1"/>
    <col min="11" max="11" width="8" hidden="1" customWidth="1"/>
    <col min="12" max="12" width="7.5703125" style="1" hidden="1" customWidth="1"/>
    <col min="13" max="13" width="7.42578125" style="1" hidden="1" customWidth="1"/>
    <col min="14" max="14" width="7.5703125" style="1" hidden="1" customWidth="1"/>
    <col min="15" max="15" width="37.28515625" style="58" hidden="1" customWidth="1"/>
    <col min="16" max="16" width="4.28515625" style="25" hidden="1" customWidth="1"/>
    <col min="17" max="17" width="8.5703125" style="1" hidden="1" customWidth="1"/>
    <col min="18" max="18" width="17" hidden="1" customWidth="1"/>
    <col min="19" max="19" width="3.42578125" hidden="1" customWidth="1"/>
    <col min="20" max="20" width="17" hidden="1" customWidth="1"/>
    <col min="21" max="21" width="3.42578125" hidden="1" customWidth="1"/>
    <col min="22" max="22" width="18.5703125" hidden="1" customWidth="1"/>
    <col min="23" max="23" width="3.42578125" hidden="1" customWidth="1"/>
    <col min="24" max="24" width="0" hidden="1" customWidth="1"/>
    <col min="25" max="25" width="3.42578125" hidden="1" customWidth="1"/>
    <col min="26" max="26" width="0" hidden="1" customWidth="1"/>
    <col min="27" max="27" width="3.42578125" hidden="1" customWidth="1"/>
    <col min="28" max="28" width="0" hidden="1" customWidth="1"/>
    <col min="29" max="29" width="3.42578125" hidden="1" customWidth="1"/>
    <col min="30" max="30" width="0" hidden="1" customWidth="1"/>
    <col min="31" max="31" width="3.42578125" hidden="1" customWidth="1"/>
    <col min="32" max="36" width="0" hidden="1" customWidth="1"/>
  </cols>
  <sheetData>
    <row r="1" spans="1:33" s="48" customFormat="1" ht="15.75" customHeight="1" thickBot="1" x14ac:dyDescent="0.3">
      <c r="A1" s="81" t="s">
        <v>480</v>
      </c>
      <c r="B1" s="81"/>
      <c r="C1" s="81"/>
      <c r="D1" s="48" t="s">
        <v>336</v>
      </c>
      <c r="E1" s="83" t="s">
        <v>4104</v>
      </c>
      <c r="F1" s="84"/>
      <c r="G1" s="85"/>
      <c r="H1" s="101" t="s">
        <v>4155</v>
      </c>
      <c r="I1" s="102" t="s">
        <v>4156</v>
      </c>
      <c r="J1" s="100" t="s">
        <v>337</v>
      </c>
      <c r="K1" s="82"/>
      <c r="L1" s="48" t="s">
        <v>4105</v>
      </c>
      <c r="M1" s="48" t="s">
        <v>439</v>
      </c>
      <c r="N1" s="48" t="s">
        <v>827</v>
      </c>
      <c r="O1" s="66" t="s">
        <v>255</v>
      </c>
      <c r="P1" s="25"/>
      <c r="Q1" s="61" t="s">
        <v>4103</v>
      </c>
      <c r="R1" s="48" t="s">
        <v>4126</v>
      </c>
      <c r="S1" s="46"/>
      <c r="T1" s="48" t="s">
        <v>4127</v>
      </c>
      <c r="U1" s="46"/>
      <c r="V1" s="48" t="s">
        <v>4128</v>
      </c>
      <c r="W1" s="46"/>
      <c r="X1" s="48" t="s">
        <v>4129</v>
      </c>
      <c r="Y1" s="46"/>
      <c r="Z1" s="48" t="s">
        <v>4130</v>
      </c>
      <c r="AA1" s="46"/>
      <c r="AC1" s="46"/>
      <c r="AE1" s="46"/>
    </row>
    <row r="2" spans="1:33" s="46" customFormat="1" ht="15.75" hidden="1" thickBot="1" x14ac:dyDescent="0.3">
      <c r="A2" s="90" t="s">
        <v>104</v>
      </c>
      <c r="O2" s="66"/>
      <c r="P2" s="25"/>
      <c r="Q2" s="61"/>
    </row>
    <row r="3" spans="1:33" s="57" customFormat="1" ht="15.75" hidden="1" thickBot="1" x14ac:dyDescent="0.3">
      <c r="A3" s="90" t="s">
        <v>104</v>
      </c>
      <c r="B3" s="90">
        <v>0</v>
      </c>
      <c r="C3" s="64"/>
      <c r="D3" s="64"/>
      <c r="E3" s="64"/>
      <c r="F3" s="64"/>
      <c r="G3" s="65"/>
      <c r="H3" s="65"/>
      <c r="I3" s="65"/>
      <c r="J3" s="65"/>
      <c r="K3" s="65"/>
      <c r="L3" s="65"/>
      <c r="M3" s="65"/>
      <c r="N3" s="65"/>
      <c r="O3" s="67"/>
      <c r="P3" s="25"/>
      <c r="Q3" s="62" t="s">
        <v>481</v>
      </c>
      <c r="R3" s="64" t="s">
        <v>4107</v>
      </c>
      <c r="S3" s="64"/>
      <c r="T3" s="64" t="s">
        <v>4109</v>
      </c>
      <c r="U3" s="64"/>
      <c r="V3" s="64" t="s">
        <v>4108</v>
      </c>
      <c r="W3" s="64"/>
      <c r="X3" s="64" t="s">
        <v>4117</v>
      </c>
      <c r="Y3" s="64"/>
      <c r="Z3" s="64" t="s">
        <v>4124</v>
      </c>
      <c r="AA3" s="1" t="s">
        <v>4125</v>
      </c>
      <c r="AB3"/>
      <c r="AC3" s="1" t="s">
        <v>4125</v>
      </c>
      <c r="AD3"/>
      <c r="AE3" s="1" t="s">
        <v>4125</v>
      </c>
    </row>
    <row r="4" spans="1:33" s="57" customFormat="1" ht="15.75" hidden="1" thickBot="1" x14ac:dyDescent="0.3">
      <c r="A4" s="90" t="s">
        <v>104</v>
      </c>
      <c r="B4" s="90">
        <v>0</v>
      </c>
      <c r="C4" s="46"/>
      <c r="D4" s="46"/>
      <c r="E4" s="46"/>
      <c r="F4" s="46"/>
      <c r="G4" s="48"/>
      <c r="H4" s="48"/>
      <c r="I4" s="48"/>
      <c r="J4" s="48"/>
      <c r="K4" s="48"/>
      <c r="L4" s="48"/>
      <c r="M4" s="48"/>
      <c r="N4" s="48"/>
      <c r="O4" s="66"/>
      <c r="P4" s="25"/>
      <c r="Q4" s="62" t="s">
        <v>4100</v>
      </c>
      <c r="R4" s="46"/>
      <c r="S4" s="46"/>
      <c r="T4" s="46"/>
      <c r="U4" s="46"/>
      <c r="V4" s="46"/>
      <c r="W4" s="46"/>
      <c r="X4" s="46"/>
      <c r="Y4" s="46"/>
      <c r="Z4" s="46"/>
      <c r="AA4" s="1" t="s">
        <v>4125</v>
      </c>
      <c r="AB4"/>
      <c r="AC4" s="1" t="s">
        <v>4125</v>
      </c>
      <c r="AD4"/>
      <c r="AE4" s="1" t="s">
        <v>4125</v>
      </c>
    </row>
    <row r="5" spans="1:33" s="57" customFormat="1" ht="15.75" hidden="1" thickBot="1" x14ac:dyDescent="0.3">
      <c r="A5" s="90" t="s">
        <v>104</v>
      </c>
      <c r="B5" s="90">
        <v>0</v>
      </c>
      <c r="C5" s="46"/>
      <c r="D5" s="46"/>
      <c r="E5" s="46"/>
      <c r="F5" s="46"/>
      <c r="G5" s="48"/>
      <c r="H5" s="48"/>
      <c r="I5" s="48"/>
      <c r="J5" s="48"/>
      <c r="K5" s="48"/>
      <c r="L5" s="48"/>
      <c r="M5" s="48"/>
      <c r="N5" s="48"/>
      <c r="O5" s="66"/>
      <c r="P5" s="25"/>
      <c r="Q5" s="62" t="s">
        <v>4101</v>
      </c>
      <c r="R5" s="46"/>
      <c r="S5" s="46"/>
      <c r="T5" s="46"/>
      <c r="U5" s="46"/>
      <c r="V5" s="46"/>
      <c r="W5" s="46"/>
      <c r="X5" s="46"/>
      <c r="Y5" s="46"/>
      <c r="Z5" s="46"/>
      <c r="AA5" s="1" t="s">
        <v>4125</v>
      </c>
      <c r="AB5"/>
      <c r="AC5" s="1" t="s">
        <v>4125</v>
      </c>
      <c r="AD5"/>
      <c r="AE5" s="1" t="s">
        <v>4125</v>
      </c>
    </row>
    <row r="6" spans="1:33" s="57" customFormat="1" ht="15.75" hidden="1" thickBot="1" x14ac:dyDescent="0.3">
      <c r="A6" s="90" t="s">
        <v>104</v>
      </c>
      <c r="B6" s="90">
        <v>0</v>
      </c>
      <c r="C6" s="46"/>
      <c r="D6" s="46"/>
      <c r="E6" s="46"/>
      <c r="F6" s="46"/>
      <c r="G6" s="48"/>
      <c r="H6" s="48"/>
      <c r="I6" s="48"/>
      <c r="J6" s="48"/>
      <c r="K6" s="48"/>
      <c r="L6" s="48"/>
      <c r="M6" s="48"/>
      <c r="N6" s="48"/>
      <c r="O6" s="66"/>
      <c r="P6" s="25"/>
      <c r="Q6" s="63" t="s">
        <v>4102</v>
      </c>
      <c r="R6" s="46"/>
      <c r="S6" s="46"/>
      <c r="T6" s="46"/>
      <c r="U6" s="46"/>
      <c r="V6" s="46"/>
      <c r="W6" s="46"/>
      <c r="X6" s="46"/>
      <c r="Y6" s="46"/>
      <c r="Z6" s="46"/>
      <c r="AA6" s="1" t="s">
        <v>4125</v>
      </c>
      <c r="AB6"/>
      <c r="AC6" s="1" t="s">
        <v>4125</v>
      </c>
      <c r="AD6"/>
      <c r="AE6" s="1" t="s">
        <v>4125</v>
      </c>
    </row>
    <row r="7" spans="1:33" s="57" customFormat="1" ht="51" customHeight="1" thickBot="1" x14ac:dyDescent="0.3">
      <c r="A7" s="90" t="s">
        <v>104</v>
      </c>
      <c r="B7" s="90">
        <v>0</v>
      </c>
      <c r="C7" s="46"/>
      <c r="D7" s="46"/>
      <c r="E7" s="46"/>
      <c r="F7" s="48"/>
      <c r="G7" s="48"/>
      <c r="H7" s="103" t="s">
        <v>4195</v>
      </c>
      <c r="I7" s="104"/>
      <c r="J7" s="48"/>
      <c r="K7" s="48"/>
      <c r="L7" s="46"/>
      <c r="M7" s="46"/>
      <c r="N7" s="46"/>
      <c r="O7" s="66"/>
      <c r="P7" s="25"/>
      <c r="Q7" s="62" t="s">
        <v>4106</v>
      </c>
      <c r="R7" s="48">
        <v>1</v>
      </c>
      <c r="S7" s="48"/>
      <c r="T7" s="48"/>
      <c r="U7" s="48"/>
      <c r="V7" s="48">
        <v>2</v>
      </c>
      <c r="W7" s="48"/>
      <c r="X7" s="48">
        <v>3</v>
      </c>
      <c r="Y7" s="48"/>
      <c r="Z7" s="46"/>
      <c r="AA7" s="1" t="s">
        <v>4125</v>
      </c>
      <c r="AB7"/>
      <c r="AC7" s="1" t="s">
        <v>4125</v>
      </c>
      <c r="AD7"/>
      <c r="AE7" s="1" t="s">
        <v>4125</v>
      </c>
    </row>
    <row r="8" spans="1:33" s="98" customFormat="1" ht="15.75" x14ac:dyDescent="0.25">
      <c r="A8" s="93">
        <v>4</v>
      </c>
      <c r="B8" s="93">
        <v>43</v>
      </c>
      <c r="C8" s="93" t="s">
        <v>2508</v>
      </c>
      <c r="D8" s="93" t="s">
        <v>2397</v>
      </c>
      <c r="E8" s="93" t="s">
        <v>2391</v>
      </c>
      <c r="F8" s="93"/>
      <c r="G8" s="93"/>
      <c r="H8" s="72" t="str">
        <f>+HYPERLINK(O8,E8)</f>
        <v>Abortiporus biennis</v>
      </c>
      <c r="I8" s="72" t="str">
        <f>+HYPERLINK(O8,J8)</f>
        <v>Polypore biannuel</v>
      </c>
      <c r="J8" s="93" t="s">
        <v>2392</v>
      </c>
      <c r="K8" s="93"/>
      <c r="L8" s="94" t="s">
        <v>441</v>
      </c>
      <c r="M8" s="94"/>
      <c r="N8" s="95" t="s">
        <v>2149</v>
      </c>
      <c r="O8" s="69" t="s">
        <v>3622</v>
      </c>
      <c r="P8" s="96" t="s">
        <v>4099</v>
      </c>
      <c r="Q8" s="94" t="s">
        <v>481</v>
      </c>
      <c r="R8" s="93"/>
      <c r="S8" s="94" t="s">
        <v>4125</v>
      </c>
      <c r="T8" s="97" t="s">
        <v>2393</v>
      </c>
      <c r="U8" s="94" t="s">
        <v>4125</v>
      </c>
      <c r="V8" s="93"/>
      <c r="W8" s="94" t="s">
        <v>4125</v>
      </c>
      <c r="X8" s="93"/>
      <c r="Y8" s="94" t="s">
        <v>4125</v>
      </c>
      <c r="Z8" s="93"/>
      <c r="AA8" s="94" t="s">
        <v>4125</v>
      </c>
      <c r="AB8" s="93"/>
      <c r="AC8" s="94" t="s">
        <v>4125</v>
      </c>
      <c r="AD8" s="93"/>
      <c r="AE8" s="94" t="s">
        <v>4125</v>
      </c>
      <c r="AF8" s="93"/>
      <c r="AG8" s="93">
        <f>+IF(E8=E1127,1,0)</f>
        <v>0</v>
      </c>
    </row>
    <row r="9" spans="1:33" s="98" customFormat="1" x14ac:dyDescent="0.25">
      <c r="A9" s="93">
        <v>15</v>
      </c>
      <c r="B9" s="93">
        <v>153</v>
      </c>
      <c r="C9" s="93" t="s">
        <v>825</v>
      </c>
      <c r="D9" s="93" t="s">
        <v>2512</v>
      </c>
      <c r="E9" s="93" t="s">
        <v>572</v>
      </c>
      <c r="F9" s="93"/>
      <c r="G9" s="93"/>
      <c r="H9" s="72" t="str">
        <f>+HYPERLINK(O9,E9)</f>
        <v>Agaricus arvensis</v>
      </c>
      <c r="I9" s="72" t="str">
        <f>+HYPERLINK(O9,J9)</f>
        <v>Agaric des jachères</v>
      </c>
      <c r="J9" s="93" t="s">
        <v>573</v>
      </c>
      <c r="K9" s="93"/>
      <c r="L9" s="94" t="s">
        <v>441</v>
      </c>
      <c r="M9" s="94" t="s">
        <v>441</v>
      </c>
      <c r="N9" s="95" t="s">
        <v>235</v>
      </c>
      <c r="O9" s="99" t="s">
        <v>810</v>
      </c>
      <c r="P9" s="96" t="s">
        <v>4099</v>
      </c>
      <c r="Q9" s="94" t="s">
        <v>4100</v>
      </c>
      <c r="R9" s="93"/>
      <c r="S9" s="94" t="s">
        <v>4125</v>
      </c>
      <c r="T9" s="93"/>
      <c r="U9" s="94" t="s">
        <v>4125</v>
      </c>
      <c r="V9" s="93"/>
      <c r="W9" s="94" t="s">
        <v>4125</v>
      </c>
      <c r="X9" s="93"/>
      <c r="Y9" s="94" t="s">
        <v>4125</v>
      </c>
      <c r="Z9" s="93"/>
      <c r="AA9" s="94" t="s">
        <v>4125</v>
      </c>
      <c r="AB9" s="93"/>
      <c r="AC9" s="94" t="s">
        <v>4125</v>
      </c>
      <c r="AD9" s="93"/>
      <c r="AE9" s="94" t="s">
        <v>4125</v>
      </c>
      <c r="AF9" s="93"/>
      <c r="AG9" s="93">
        <f>+IF(E9=E8,1,0)</f>
        <v>0</v>
      </c>
    </row>
    <row r="10" spans="1:33" s="98" customFormat="1" x14ac:dyDescent="0.25">
      <c r="A10" s="93">
        <v>15</v>
      </c>
      <c r="B10" s="93">
        <v>154</v>
      </c>
      <c r="C10" s="93" t="s">
        <v>825</v>
      </c>
      <c r="D10" s="93" t="s">
        <v>2512</v>
      </c>
      <c r="E10" s="93" t="s">
        <v>575</v>
      </c>
      <c r="F10" s="93"/>
      <c r="G10" s="93"/>
      <c r="H10" s="72" t="str">
        <f>+HYPERLINK(O10,E10)</f>
        <v>Agaricus augustus</v>
      </c>
      <c r="I10" s="72" t="str">
        <f>+HYPERLINK(O10,J10)</f>
        <v>Agaric auguste</v>
      </c>
      <c r="J10" s="93" t="s">
        <v>574</v>
      </c>
      <c r="K10" s="93"/>
      <c r="L10" s="94" t="s">
        <v>441</v>
      </c>
      <c r="M10" s="94" t="s">
        <v>441</v>
      </c>
      <c r="N10" s="95" t="s">
        <v>235</v>
      </c>
      <c r="O10" s="99" t="s">
        <v>4158</v>
      </c>
      <c r="P10" s="96" t="s">
        <v>4099</v>
      </c>
      <c r="Q10" s="94" t="s">
        <v>4100</v>
      </c>
      <c r="R10" s="93"/>
      <c r="S10" s="94" t="s">
        <v>4125</v>
      </c>
      <c r="T10" s="93"/>
      <c r="U10" s="94" t="s">
        <v>4125</v>
      </c>
      <c r="V10" s="93"/>
      <c r="W10" s="94" t="s">
        <v>4125</v>
      </c>
      <c r="X10" s="93"/>
      <c r="Y10" s="94" t="s">
        <v>4125</v>
      </c>
      <c r="Z10" s="93"/>
      <c r="AA10" s="94" t="s">
        <v>4125</v>
      </c>
      <c r="AB10" s="93"/>
      <c r="AC10" s="94" t="s">
        <v>4125</v>
      </c>
      <c r="AD10" s="93"/>
      <c r="AE10" s="94" t="s">
        <v>4125</v>
      </c>
      <c r="AF10" s="93"/>
      <c r="AG10" s="93">
        <f>+IF(E10=E9,1,0)</f>
        <v>0</v>
      </c>
    </row>
    <row r="11" spans="1:33" x14ac:dyDescent="0.25">
      <c r="A11">
        <v>15</v>
      </c>
      <c r="B11">
        <v>155</v>
      </c>
      <c r="C11" t="s">
        <v>825</v>
      </c>
      <c r="D11" t="s">
        <v>2512</v>
      </c>
      <c r="E11" t="s">
        <v>577</v>
      </c>
      <c r="H11" s="40" t="str">
        <f>+HYPERLINK(O11,E11)</f>
        <v>Agaricus bernardii</v>
      </c>
      <c r="I11" s="40" t="str">
        <f>+HYPERLINK(O11,J11)</f>
        <v>Agaric de Bernard</v>
      </c>
      <c r="J11" t="s">
        <v>576</v>
      </c>
      <c r="L11" s="1" t="s">
        <v>441</v>
      </c>
      <c r="M11" s="24" t="s">
        <v>440</v>
      </c>
      <c r="N11" s="36" t="s">
        <v>235</v>
      </c>
      <c r="O11" s="57" t="s">
        <v>811</v>
      </c>
      <c r="P11" s="25" t="s">
        <v>4099</v>
      </c>
      <c r="Q11" s="1" t="s">
        <v>4100</v>
      </c>
      <c r="S11" s="1" t="s">
        <v>4125</v>
      </c>
      <c r="U11" s="1" t="s">
        <v>4125</v>
      </c>
      <c r="W11" s="1" t="s">
        <v>4125</v>
      </c>
      <c r="Y11" s="1" t="s">
        <v>4125</v>
      </c>
      <c r="AA11" s="1" t="s">
        <v>4125</v>
      </c>
      <c r="AC11" s="1" t="s">
        <v>4125</v>
      </c>
      <c r="AE11" s="1" t="s">
        <v>4125</v>
      </c>
      <c r="AG11">
        <f>+IF(E11=E10,1,0)</f>
        <v>0</v>
      </c>
    </row>
    <row r="12" spans="1:33" x14ac:dyDescent="0.25">
      <c r="A12">
        <v>15</v>
      </c>
      <c r="B12">
        <v>159</v>
      </c>
      <c r="C12" t="s">
        <v>825</v>
      </c>
      <c r="D12" t="s">
        <v>2512</v>
      </c>
      <c r="E12" t="s">
        <v>813</v>
      </c>
      <c r="H12" s="40" t="str">
        <f>+HYPERLINK(O12,E12)</f>
        <v>Agaricus bisporus</v>
      </c>
      <c r="I12" s="40" t="str">
        <f>+HYPERLINK(O12,J12)</f>
        <v>Champignon de Paris</v>
      </c>
      <c r="J12" t="s">
        <v>3102</v>
      </c>
      <c r="L12" s="1" t="s">
        <v>441</v>
      </c>
      <c r="M12" s="24" t="s">
        <v>440</v>
      </c>
      <c r="N12" s="36" t="s">
        <v>235</v>
      </c>
      <c r="O12" s="57" t="s">
        <v>835</v>
      </c>
      <c r="P12" s="25" t="s">
        <v>4099</v>
      </c>
      <c r="Q12" s="1" t="s">
        <v>4100</v>
      </c>
      <c r="S12" s="1" t="s">
        <v>4125</v>
      </c>
      <c r="U12" s="1" t="s">
        <v>4125</v>
      </c>
      <c r="W12" s="1" t="s">
        <v>4125</v>
      </c>
      <c r="Y12" s="1" t="s">
        <v>4125</v>
      </c>
      <c r="AA12" s="1" t="s">
        <v>4125</v>
      </c>
      <c r="AC12" s="1" t="s">
        <v>4125</v>
      </c>
      <c r="AE12" s="1" t="s">
        <v>4125</v>
      </c>
      <c r="AG12">
        <f>+IF(E12=E11,1,0)</f>
        <v>0</v>
      </c>
    </row>
    <row r="13" spans="1:33" x14ac:dyDescent="0.25">
      <c r="A13">
        <v>15</v>
      </c>
      <c r="B13">
        <v>160</v>
      </c>
      <c r="C13" t="s">
        <v>825</v>
      </c>
      <c r="D13" t="s">
        <v>2512</v>
      </c>
      <c r="E13" t="s">
        <v>2510</v>
      </c>
      <c r="F13" t="s">
        <v>2511</v>
      </c>
      <c r="H13" s="40" t="str">
        <f>+HYPERLINK(O13,E13)</f>
        <v>Agaricus bisporus var. alba</v>
      </c>
      <c r="I13" s="40" t="str">
        <f>+HYPERLINK(O13,J13)</f>
        <v>Champignon de Paris</v>
      </c>
      <c r="J13" t="s">
        <v>3102</v>
      </c>
      <c r="K13" t="s">
        <v>3103</v>
      </c>
      <c r="L13" s="1" t="s">
        <v>441</v>
      </c>
      <c r="M13" s="24" t="s">
        <v>440</v>
      </c>
      <c r="N13" s="36" t="s">
        <v>235</v>
      </c>
      <c r="O13" s="57" t="s">
        <v>835</v>
      </c>
      <c r="P13" s="25" t="s">
        <v>4099</v>
      </c>
      <c r="Q13" s="1" t="s">
        <v>4100</v>
      </c>
      <c r="S13" s="1" t="s">
        <v>4125</v>
      </c>
      <c r="U13" s="1" t="s">
        <v>4125</v>
      </c>
      <c r="W13" s="1" t="s">
        <v>4125</v>
      </c>
      <c r="Y13" s="1" t="s">
        <v>4125</v>
      </c>
      <c r="AA13" s="1" t="s">
        <v>4125</v>
      </c>
      <c r="AC13" s="1" t="s">
        <v>4125</v>
      </c>
      <c r="AE13" s="1" t="s">
        <v>4125</v>
      </c>
      <c r="AG13">
        <f>+IF(E13=E12,1,0)</f>
        <v>0</v>
      </c>
    </row>
    <row r="14" spans="1:33" x14ac:dyDescent="0.25">
      <c r="A14">
        <v>15</v>
      </c>
      <c r="B14">
        <v>156</v>
      </c>
      <c r="C14" t="s">
        <v>825</v>
      </c>
      <c r="D14" t="s">
        <v>2512</v>
      </c>
      <c r="E14" t="s">
        <v>579</v>
      </c>
      <c r="H14" s="40" t="str">
        <f>+HYPERLINK(O14,E14)</f>
        <v>Agaricus bohusii</v>
      </c>
      <c r="I14" s="40" t="str">
        <f>+HYPERLINK(O14,J14)</f>
        <v>Agaric à pied en fuseau</v>
      </c>
      <c r="J14" t="s">
        <v>578</v>
      </c>
      <c r="L14" s="1" t="s">
        <v>441</v>
      </c>
      <c r="M14" s="24" t="s">
        <v>441</v>
      </c>
      <c r="N14" s="36" t="s">
        <v>235</v>
      </c>
      <c r="O14" s="57" t="s">
        <v>812</v>
      </c>
      <c r="P14" s="25" t="s">
        <v>4099</v>
      </c>
      <c r="Q14" s="1" t="s">
        <v>4100</v>
      </c>
      <c r="S14" s="1" t="s">
        <v>4125</v>
      </c>
      <c r="U14" s="1" t="s">
        <v>4125</v>
      </c>
      <c r="W14" s="1" t="s">
        <v>4125</v>
      </c>
      <c r="Y14" s="1" t="s">
        <v>4125</v>
      </c>
      <c r="AA14" s="1" t="s">
        <v>4125</v>
      </c>
      <c r="AC14" s="1" t="s">
        <v>4125</v>
      </c>
      <c r="AE14" s="1" t="s">
        <v>4125</v>
      </c>
      <c r="AG14">
        <f>+IF(E14=E13,1,0)</f>
        <v>0</v>
      </c>
    </row>
    <row r="15" spans="1:33" x14ac:dyDescent="0.25">
      <c r="A15">
        <v>15</v>
      </c>
      <c r="B15">
        <v>157</v>
      </c>
      <c r="C15" t="s">
        <v>825</v>
      </c>
      <c r="D15" t="s">
        <v>2512</v>
      </c>
      <c r="E15" t="s">
        <v>580</v>
      </c>
      <c r="H15" s="40" t="str">
        <f>+HYPERLINK(O15,E15)</f>
        <v>Agaricus bresadolanus</v>
      </c>
      <c r="I15" s="40" t="str">
        <f>+HYPERLINK(O15,J15)</f>
        <v>Agaric radicant</v>
      </c>
      <c r="J15" t="s">
        <v>581</v>
      </c>
      <c r="L15" s="1" t="s">
        <v>441</v>
      </c>
      <c r="M15" s="24" t="s">
        <v>441</v>
      </c>
      <c r="N15" s="36" t="s">
        <v>235</v>
      </c>
      <c r="O15" s="57" t="s">
        <v>833</v>
      </c>
      <c r="P15" s="25" t="s">
        <v>4099</v>
      </c>
      <c r="Q15" s="1" t="s">
        <v>4100</v>
      </c>
      <c r="S15" s="1" t="s">
        <v>4125</v>
      </c>
      <c r="U15" s="1" t="s">
        <v>4125</v>
      </c>
      <c r="W15" s="1" t="s">
        <v>4125</v>
      </c>
      <c r="Y15" s="1" t="s">
        <v>4125</v>
      </c>
      <c r="AA15" s="1" t="s">
        <v>4125</v>
      </c>
      <c r="AC15" s="1" t="s">
        <v>4125</v>
      </c>
      <c r="AE15" s="1" t="s">
        <v>4125</v>
      </c>
      <c r="AG15">
        <f>+IF(E15=E14,1,0)</f>
        <v>0</v>
      </c>
    </row>
    <row r="16" spans="1:33" x14ac:dyDescent="0.25">
      <c r="A16">
        <v>15</v>
      </c>
      <c r="B16">
        <v>158</v>
      </c>
      <c r="C16" t="s">
        <v>825</v>
      </c>
      <c r="D16" t="s">
        <v>2512</v>
      </c>
      <c r="E16" t="s">
        <v>570</v>
      </c>
      <c r="H16" s="72" t="str">
        <f>+HYPERLINK(O16,E16)</f>
        <v>Agaricus campestris</v>
      </c>
      <c r="I16" s="40" t="str">
        <f>+HYPERLINK(O16,J16)</f>
        <v>Agaric champêtre</v>
      </c>
      <c r="J16" t="s">
        <v>571</v>
      </c>
      <c r="K16" t="s">
        <v>569</v>
      </c>
      <c r="L16" s="1" t="s">
        <v>441</v>
      </c>
      <c r="M16" s="24" t="s">
        <v>441</v>
      </c>
      <c r="N16" s="36" t="s">
        <v>235</v>
      </c>
      <c r="O16" s="57" t="s">
        <v>4159</v>
      </c>
      <c r="P16" s="25" t="s">
        <v>4099</v>
      </c>
      <c r="Q16" s="1" t="s">
        <v>4100</v>
      </c>
      <c r="S16" s="1" t="s">
        <v>4125</v>
      </c>
      <c r="U16" s="1" t="s">
        <v>4125</v>
      </c>
      <c r="W16" s="1" t="s">
        <v>4125</v>
      </c>
      <c r="Y16" s="1" t="s">
        <v>4125</v>
      </c>
      <c r="AA16" s="1" t="s">
        <v>4125</v>
      </c>
      <c r="AC16" s="1" t="s">
        <v>4125</v>
      </c>
      <c r="AE16" s="1" t="s">
        <v>4125</v>
      </c>
      <c r="AG16">
        <f>+IF(E16=E15,1,0)</f>
        <v>0</v>
      </c>
    </row>
    <row r="17" spans="1:33" x14ac:dyDescent="0.25">
      <c r="A17">
        <v>15</v>
      </c>
      <c r="B17">
        <v>161</v>
      </c>
      <c r="C17" t="s">
        <v>825</v>
      </c>
      <c r="D17" t="s">
        <v>2512</v>
      </c>
      <c r="E17" t="s">
        <v>582</v>
      </c>
      <c r="H17" s="40" t="str">
        <f>+HYPERLINK(O17,E17)</f>
        <v>Agaricus essettei</v>
      </c>
      <c r="I17" s="40" t="str">
        <f>+HYPERLINK(O17,J17)</f>
        <v>Agaric à pied bulbeux</v>
      </c>
      <c r="J17" t="s">
        <v>583</v>
      </c>
      <c r="L17" s="1" t="s">
        <v>441</v>
      </c>
      <c r="M17" s="24" t="s">
        <v>441</v>
      </c>
      <c r="N17" s="36" t="s">
        <v>235</v>
      </c>
      <c r="O17" s="57" t="s">
        <v>836</v>
      </c>
      <c r="P17" s="25" t="s">
        <v>4099</v>
      </c>
      <c r="Q17" s="1" t="s">
        <v>4100</v>
      </c>
      <c r="S17" s="1" t="s">
        <v>4125</v>
      </c>
      <c r="U17" s="1" t="s">
        <v>4125</v>
      </c>
      <c r="W17" s="1" t="s">
        <v>4125</v>
      </c>
      <c r="Y17" s="1" t="s">
        <v>4125</v>
      </c>
      <c r="AA17" s="1" t="s">
        <v>4125</v>
      </c>
      <c r="AC17" s="1" t="s">
        <v>4125</v>
      </c>
      <c r="AE17" s="1" t="s">
        <v>4125</v>
      </c>
      <c r="AG17">
        <f>+IF(E17=E16,1,0)</f>
        <v>0</v>
      </c>
    </row>
    <row r="18" spans="1:33" x14ac:dyDescent="0.25">
      <c r="A18">
        <v>15</v>
      </c>
      <c r="B18">
        <v>163</v>
      </c>
      <c r="C18" t="s">
        <v>825</v>
      </c>
      <c r="D18" t="s">
        <v>2512</v>
      </c>
      <c r="E18" t="s">
        <v>837</v>
      </c>
      <c r="H18" s="40" t="str">
        <f>+HYPERLINK(O18,E18)</f>
        <v>Agaricus fuscofibrillosus</v>
      </c>
      <c r="I18" s="40" t="str">
        <f>+HYPERLINK(O18,J18)</f>
        <v>Agaric peigné</v>
      </c>
      <c r="J18" t="s">
        <v>834</v>
      </c>
      <c r="L18" s="1" t="s">
        <v>441</v>
      </c>
      <c r="M18" s="24" t="s">
        <v>440</v>
      </c>
      <c r="N18" s="36" t="s">
        <v>235</v>
      </c>
      <c r="O18" s="57" t="s">
        <v>839</v>
      </c>
      <c r="P18" s="25" t="s">
        <v>4099</v>
      </c>
      <c r="Q18" s="1" t="s">
        <v>4100</v>
      </c>
      <c r="S18" s="1" t="s">
        <v>4125</v>
      </c>
      <c r="U18" s="1" t="s">
        <v>4125</v>
      </c>
      <c r="W18" s="1" t="s">
        <v>4125</v>
      </c>
      <c r="Y18" s="1" t="s">
        <v>4125</v>
      </c>
      <c r="AA18" s="1" t="s">
        <v>4125</v>
      </c>
      <c r="AC18" s="1" t="s">
        <v>4125</v>
      </c>
      <c r="AE18" s="1" t="s">
        <v>4125</v>
      </c>
      <c r="AG18">
        <f>+IF(E18=E17,1,0)</f>
        <v>0</v>
      </c>
    </row>
    <row r="19" spans="1:33" x14ac:dyDescent="0.25">
      <c r="A19">
        <v>15</v>
      </c>
      <c r="B19">
        <v>162</v>
      </c>
      <c r="C19" t="s">
        <v>825</v>
      </c>
      <c r="D19" t="s">
        <v>2512</v>
      </c>
      <c r="E19" t="s">
        <v>585</v>
      </c>
      <c r="H19" s="72" t="str">
        <f>+HYPERLINK(O19,E19)</f>
        <v>Agaricus langei</v>
      </c>
      <c r="I19" s="40" t="str">
        <f>+HYPERLINK(O19,J19)</f>
        <v>Agaric de Lange</v>
      </c>
      <c r="J19" t="s">
        <v>584</v>
      </c>
      <c r="L19" s="1" t="s">
        <v>441</v>
      </c>
      <c r="M19" s="24" t="s">
        <v>441</v>
      </c>
      <c r="N19" s="36" t="s">
        <v>235</v>
      </c>
      <c r="O19" s="57" t="s">
        <v>4160</v>
      </c>
      <c r="P19" s="25" t="s">
        <v>4099</v>
      </c>
      <c r="Q19" s="1" t="s">
        <v>4100</v>
      </c>
      <c r="S19" s="1" t="s">
        <v>4125</v>
      </c>
      <c r="U19" s="1" t="s">
        <v>4125</v>
      </c>
      <c r="W19" s="1" t="s">
        <v>4125</v>
      </c>
      <c r="Y19" s="1" t="s">
        <v>4125</v>
      </c>
      <c r="AA19" s="1" t="s">
        <v>4125</v>
      </c>
      <c r="AC19" s="1" t="s">
        <v>4125</v>
      </c>
      <c r="AE19" s="1" t="s">
        <v>4125</v>
      </c>
      <c r="AG19">
        <f>+IF(E19=E18,1,0)</f>
        <v>0</v>
      </c>
    </row>
    <row r="20" spans="1:33" x14ac:dyDescent="0.25">
      <c r="A20">
        <v>15</v>
      </c>
      <c r="B20">
        <v>164</v>
      </c>
      <c r="C20" t="s">
        <v>825</v>
      </c>
      <c r="D20" t="s">
        <v>2512</v>
      </c>
      <c r="E20" t="s">
        <v>586</v>
      </c>
      <c r="H20" s="40" t="str">
        <f>+HYPERLINK(O20,E20)</f>
        <v>Agaricus macrosporus</v>
      </c>
      <c r="I20" s="40" t="str">
        <f>+HYPERLINK(O20,J20)</f>
        <v>Agaric macrospore</v>
      </c>
      <c r="J20" t="s">
        <v>587</v>
      </c>
      <c r="L20" s="1" t="s">
        <v>441</v>
      </c>
      <c r="M20" s="24" t="s">
        <v>441</v>
      </c>
      <c r="N20" s="36" t="s">
        <v>235</v>
      </c>
      <c r="O20" s="57" t="s">
        <v>838</v>
      </c>
      <c r="P20" s="25" t="s">
        <v>4099</v>
      </c>
      <c r="Q20" s="1" t="s">
        <v>4100</v>
      </c>
      <c r="S20" s="1" t="s">
        <v>4125</v>
      </c>
      <c r="U20" s="1" t="s">
        <v>4125</v>
      </c>
      <c r="W20" s="1" t="s">
        <v>4125</v>
      </c>
      <c r="Y20" s="1" t="s">
        <v>4125</v>
      </c>
      <c r="AA20" s="1" t="s">
        <v>4125</v>
      </c>
      <c r="AC20" s="1" t="s">
        <v>4125</v>
      </c>
      <c r="AE20" s="1" t="s">
        <v>4125</v>
      </c>
      <c r="AG20">
        <f>+IF(E20=E19,1,0)</f>
        <v>0</v>
      </c>
    </row>
    <row r="21" spans="1:33" x14ac:dyDescent="0.25">
      <c r="A21">
        <v>15</v>
      </c>
      <c r="B21">
        <v>165</v>
      </c>
      <c r="C21" t="s">
        <v>825</v>
      </c>
      <c r="D21" t="s">
        <v>2512</v>
      </c>
      <c r="E21" t="s">
        <v>588</v>
      </c>
      <c r="H21" s="40" t="str">
        <f>+HYPERLINK(O21,E21)</f>
        <v>Agaricus moelleri</v>
      </c>
      <c r="I21" s="40" t="str">
        <f>+HYPERLINK(O21,J21)</f>
        <v>Agaric pintade</v>
      </c>
      <c r="J21" t="s">
        <v>589</v>
      </c>
      <c r="L21" s="1" t="s">
        <v>441</v>
      </c>
      <c r="M21" s="24" t="s">
        <v>441</v>
      </c>
      <c r="N21" s="36" t="s">
        <v>235</v>
      </c>
      <c r="O21" s="57" t="s">
        <v>832</v>
      </c>
      <c r="P21" s="25" t="s">
        <v>4099</v>
      </c>
      <c r="Q21" s="1" t="s">
        <v>4100</v>
      </c>
      <c r="S21" s="1" t="s">
        <v>4125</v>
      </c>
      <c r="U21" s="1" t="s">
        <v>4125</v>
      </c>
      <c r="W21" s="1" t="s">
        <v>4125</v>
      </c>
      <c r="Y21" s="1" t="s">
        <v>4125</v>
      </c>
      <c r="AA21" s="1" t="s">
        <v>4125</v>
      </c>
      <c r="AC21" s="1" t="s">
        <v>4125</v>
      </c>
      <c r="AE21" s="1" t="s">
        <v>4125</v>
      </c>
      <c r="AG21">
        <f>+IF(E21=E20,1,0)</f>
        <v>0</v>
      </c>
    </row>
    <row r="22" spans="1:33" x14ac:dyDescent="0.25">
      <c r="A22">
        <v>15</v>
      </c>
      <c r="B22">
        <v>166</v>
      </c>
      <c r="C22" t="s">
        <v>825</v>
      </c>
      <c r="D22" t="s">
        <v>2512</v>
      </c>
      <c r="E22" t="s">
        <v>591</v>
      </c>
      <c r="H22" s="40" t="str">
        <f>+HYPERLINK(O22,E22)</f>
        <v>Agaricus phaeolepidotus</v>
      </c>
      <c r="I22" s="40" t="str">
        <f>+HYPERLINK(O22,J22)</f>
        <v>Agaric à écailles sombres</v>
      </c>
      <c r="J22" t="s">
        <v>590</v>
      </c>
      <c r="L22" s="1" t="s">
        <v>441</v>
      </c>
      <c r="M22" s="24" t="s">
        <v>441</v>
      </c>
      <c r="N22" s="36" t="s">
        <v>235</v>
      </c>
      <c r="O22" s="57" t="s">
        <v>831</v>
      </c>
      <c r="P22" s="25" t="s">
        <v>4099</v>
      </c>
      <c r="Q22" s="1" t="s">
        <v>4100</v>
      </c>
      <c r="S22" s="1" t="s">
        <v>4125</v>
      </c>
      <c r="U22" s="1" t="s">
        <v>4125</v>
      </c>
      <c r="W22" s="1" t="s">
        <v>4125</v>
      </c>
      <c r="Y22" s="1" t="s">
        <v>4125</v>
      </c>
      <c r="AA22" s="1" t="s">
        <v>4125</v>
      </c>
      <c r="AC22" s="1" t="s">
        <v>4125</v>
      </c>
      <c r="AE22" s="1" t="s">
        <v>4125</v>
      </c>
      <c r="AG22">
        <f>+IF(E22=E21,1,0)</f>
        <v>0</v>
      </c>
    </row>
    <row r="23" spans="1:33" x14ac:dyDescent="0.25">
      <c r="A23">
        <v>15</v>
      </c>
      <c r="B23">
        <v>168</v>
      </c>
      <c r="C23" t="s">
        <v>825</v>
      </c>
      <c r="D23" t="s">
        <v>2512</v>
      </c>
      <c r="E23" t="s">
        <v>594</v>
      </c>
      <c r="H23" s="40" t="str">
        <f>+HYPERLINK(O23,E23)</f>
        <v>Agaricus semotus</v>
      </c>
      <c r="I23" s="40" t="str">
        <f>+HYPERLINK(O23,J23)</f>
        <v>Agaric solitaire</v>
      </c>
      <c r="J23" t="s">
        <v>593</v>
      </c>
      <c r="L23" s="1" t="s">
        <v>441</v>
      </c>
      <c r="M23" s="24" t="s">
        <v>441</v>
      </c>
      <c r="N23" s="36" t="s">
        <v>235</v>
      </c>
      <c r="O23" s="57" t="s">
        <v>830</v>
      </c>
      <c r="P23" s="25" t="s">
        <v>4099</v>
      </c>
      <c r="Q23" s="1" t="s">
        <v>4100</v>
      </c>
      <c r="S23" s="1" t="s">
        <v>4125</v>
      </c>
      <c r="U23" s="1" t="s">
        <v>4125</v>
      </c>
      <c r="W23" s="1" t="s">
        <v>4125</v>
      </c>
      <c r="Y23" s="1" t="s">
        <v>4125</v>
      </c>
      <c r="AA23" s="1" t="s">
        <v>4125</v>
      </c>
      <c r="AC23" s="1" t="s">
        <v>4125</v>
      </c>
      <c r="AE23" s="1" t="s">
        <v>4125</v>
      </c>
      <c r="AG23">
        <f>+IF(E23=E22,1,0)</f>
        <v>0</v>
      </c>
    </row>
    <row r="24" spans="1:33" x14ac:dyDescent="0.25">
      <c r="A24">
        <v>15</v>
      </c>
      <c r="B24">
        <v>169</v>
      </c>
      <c r="C24" t="s">
        <v>825</v>
      </c>
      <c r="D24" t="s">
        <v>2512</v>
      </c>
      <c r="E24" t="s">
        <v>595</v>
      </c>
      <c r="H24" s="40" t="str">
        <f>+HYPERLINK(O24,E24)</f>
        <v>Agaricus sylvaticus</v>
      </c>
      <c r="I24" s="40" t="str">
        <f>+HYPERLINK(O24,J24)</f>
        <v>Agaric sylvatique</v>
      </c>
      <c r="J24" t="s">
        <v>596</v>
      </c>
      <c r="L24" s="1" t="s">
        <v>441</v>
      </c>
      <c r="M24" s="24" t="s">
        <v>441</v>
      </c>
      <c r="N24" s="36" t="s">
        <v>235</v>
      </c>
      <c r="O24" s="57" t="s">
        <v>829</v>
      </c>
      <c r="P24" s="25" t="s">
        <v>4099</v>
      </c>
      <c r="Q24" s="1" t="s">
        <v>4100</v>
      </c>
      <c r="S24" s="1" t="s">
        <v>4125</v>
      </c>
      <c r="U24" s="1" t="s">
        <v>4125</v>
      </c>
      <c r="W24" s="1" t="s">
        <v>4125</v>
      </c>
      <c r="Y24" s="1" t="s">
        <v>4125</v>
      </c>
      <c r="AA24" s="1" t="s">
        <v>4125</v>
      </c>
      <c r="AC24" s="1" t="s">
        <v>4125</v>
      </c>
      <c r="AE24" s="1" t="s">
        <v>4125</v>
      </c>
      <c r="AG24">
        <f>+IF(E24=E23,1,0)</f>
        <v>0</v>
      </c>
    </row>
    <row r="25" spans="1:33" x14ac:dyDescent="0.25">
      <c r="A25">
        <v>15</v>
      </c>
      <c r="B25">
        <v>170</v>
      </c>
      <c r="C25" t="s">
        <v>825</v>
      </c>
      <c r="D25" t="s">
        <v>2512</v>
      </c>
      <c r="E25" t="s">
        <v>597</v>
      </c>
      <c r="H25" s="40" t="str">
        <f>+HYPERLINK(O25,E25)</f>
        <v>Agaricus sylvicola</v>
      </c>
      <c r="I25" s="40" t="str">
        <f>+HYPERLINK(O25,J25)</f>
        <v>Agaric sylvicole</v>
      </c>
      <c r="J25" t="s">
        <v>598</v>
      </c>
      <c r="L25" s="1" t="s">
        <v>441</v>
      </c>
      <c r="M25" s="24" t="s">
        <v>441</v>
      </c>
      <c r="N25" s="36" t="s">
        <v>235</v>
      </c>
      <c r="O25" s="57" t="s">
        <v>828</v>
      </c>
      <c r="P25" s="25" t="s">
        <v>4099</v>
      </c>
      <c r="Q25" s="1" t="s">
        <v>4100</v>
      </c>
      <c r="S25" s="1" t="s">
        <v>4125</v>
      </c>
      <c r="U25" s="1" t="s">
        <v>4125</v>
      </c>
      <c r="W25" s="1" t="s">
        <v>4125</v>
      </c>
      <c r="Y25" s="1" t="s">
        <v>4125</v>
      </c>
      <c r="AA25" s="1" t="s">
        <v>4125</v>
      </c>
      <c r="AC25" s="1" t="s">
        <v>4125</v>
      </c>
      <c r="AE25" s="1" t="s">
        <v>4125</v>
      </c>
      <c r="AG25">
        <f>+IF(E25=E24,1,0)</f>
        <v>0</v>
      </c>
    </row>
    <row r="26" spans="1:33" x14ac:dyDescent="0.25">
      <c r="A26">
        <v>15</v>
      </c>
      <c r="B26">
        <v>171</v>
      </c>
      <c r="C26" t="s">
        <v>825</v>
      </c>
      <c r="D26" t="s">
        <v>2512</v>
      </c>
      <c r="E26" t="s">
        <v>567</v>
      </c>
      <c r="H26" s="40" t="str">
        <f>+HYPERLINK(O26,E26)</f>
        <v>Agaricus xanthodermus</v>
      </c>
      <c r="I26" s="40" t="str">
        <f>+HYPERLINK(O26,J26)</f>
        <v>Agaric jaunissant</v>
      </c>
      <c r="J26" t="s">
        <v>568</v>
      </c>
      <c r="L26" s="1" t="s">
        <v>441</v>
      </c>
      <c r="M26" s="24" t="s">
        <v>441</v>
      </c>
      <c r="N26" s="36" t="s">
        <v>235</v>
      </c>
      <c r="O26" s="57" t="s">
        <v>826</v>
      </c>
      <c r="P26" s="25" t="s">
        <v>4099</v>
      </c>
      <c r="Q26" s="1" t="s">
        <v>4100</v>
      </c>
      <c r="S26" s="1" t="s">
        <v>4125</v>
      </c>
      <c r="U26" s="1" t="s">
        <v>4125</v>
      </c>
      <c r="W26" s="1" t="s">
        <v>4125</v>
      </c>
      <c r="Y26" s="1" t="s">
        <v>4125</v>
      </c>
      <c r="AA26" s="1" t="s">
        <v>4125</v>
      </c>
      <c r="AC26" s="1" t="s">
        <v>4125</v>
      </c>
      <c r="AE26" s="1" t="s">
        <v>4125</v>
      </c>
      <c r="AG26">
        <f>+IF(E26=E25,1,0)</f>
        <v>0</v>
      </c>
    </row>
    <row r="27" spans="1:33" x14ac:dyDescent="0.25">
      <c r="A27">
        <v>16</v>
      </c>
      <c r="B27">
        <v>172</v>
      </c>
      <c r="C27" t="s">
        <v>549</v>
      </c>
      <c r="D27" t="s">
        <v>14</v>
      </c>
      <c r="E27" t="s">
        <v>565</v>
      </c>
      <c r="H27" s="40" t="str">
        <f>+HYPERLINK(O27,E27)</f>
        <v>Agrocybe dura</v>
      </c>
      <c r="I27" s="40" t="str">
        <f>+HYPERLINK(O27,J27)</f>
        <v>Agrocybe dur</v>
      </c>
      <c r="J27" t="s">
        <v>566</v>
      </c>
      <c r="L27" s="1" t="s">
        <v>441</v>
      </c>
      <c r="M27" s="24" t="s">
        <v>441</v>
      </c>
      <c r="N27" s="36" t="s">
        <v>238</v>
      </c>
      <c r="O27" s="68" t="s">
        <v>883</v>
      </c>
      <c r="P27" s="25" t="s">
        <v>4099</v>
      </c>
      <c r="Q27" s="1" t="s">
        <v>4100</v>
      </c>
      <c r="S27" s="1" t="s">
        <v>4125</v>
      </c>
      <c r="U27" s="1" t="s">
        <v>4125</v>
      </c>
      <c r="W27" s="1" t="s">
        <v>4125</v>
      </c>
      <c r="Y27" s="1" t="s">
        <v>4125</v>
      </c>
      <c r="AA27" s="1" t="s">
        <v>4125</v>
      </c>
      <c r="AC27" s="1" t="s">
        <v>4125</v>
      </c>
      <c r="AE27" s="1" t="s">
        <v>4125</v>
      </c>
      <c r="AG27">
        <f>+IF(E27=E26,1,0)</f>
        <v>0</v>
      </c>
    </row>
    <row r="28" spans="1:33" x14ac:dyDescent="0.25">
      <c r="A28">
        <v>16</v>
      </c>
      <c r="B28">
        <v>173</v>
      </c>
      <c r="C28" t="s">
        <v>549</v>
      </c>
      <c r="D28" t="s">
        <v>14</v>
      </c>
      <c r="E28" t="s">
        <v>561</v>
      </c>
      <c r="H28" s="40" t="str">
        <f>+HYPERLINK(O28,E28)</f>
        <v>Agrocybe pediades</v>
      </c>
      <c r="I28" s="40" t="str">
        <f>+HYPERLINK(O28,J28)</f>
        <v>Agrocybe des pelouses</v>
      </c>
      <c r="J28" t="s">
        <v>562</v>
      </c>
      <c r="L28" s="1" t="s">
        <v>441</v>
      </c>
      <c r="M28" s="24" t="s">
        <v>441</v>
      </c>
      <c r="N28" s="36" t="s">
        <v>238</v>
      </c>
      <c r="O28" s="57" t="s">
        <v>886</v>
      </c>
      <c r="P28" s="25" t="s">
        <v>4099</v>
      </c>
      <c r="Q28" s="1" t="s">
        <v>4100</v>
      </c>
      <c r="S28" s="1" t="s">
        <v>4125</v>
      </c>
      <c r="U28" s="1" t="s">
        <v>4125</v>
      </c>
      <c r="W28" s="1" t="s">
        <v>4125</v>
      </c>
      <c r="Y28" s="1" t="s">
        <v>4125</v>
      </c>
      <c r="AA28" s="1" t="s">
        <v>4125</v>
      </c>
      <c r="AC28" s="1" t="s">
        <v>4125</v>
      </c>
      <c r="AE28" s="1" t="s">
        <v>4125</v>
      </c>
      <c r="AG28">
        <f>+IF(E28=E27,1,0)</f>
        <v>0</v>
      </c>
    </row>
    <row r="29" spans="1:33" x14ac:dyDescent="0.25">
      <c r="A29">
        <v>16</v>
      </c>
      <c r="B29">
        <v>174</v>
      </c>
      <c r="C29" t="s">
        <v>549</v>
      </c>
      <c r="D29" t="s">
        <v>14</v>
      </c>
      <c r="E29" t="s">
        <v>559</v>
      </c>
      <c r="H29" s="40" t="str">
        <f>+HYPERLINK(O29,E29)</f>
        <v>Agrocybe praecox</v>
      </c>
      <c r="I29" s="40" t="str">
        <f>+HYPERLINK(O29,J29)</f>
        <v>Agrocybe précoce</v>
      </c>
      <c r="J29" t="s">
        <v>560</v>
      </c>
      <c r="L29" s="1" t="s">
        <v>441</v>
      </c>
      <c r="M29" s="24" t="s">
        <v>441</v>
      </c>
      <c r="N29" s="36" t="s">
        <v>238</v>
      </c>
      <c r="O29" s="57" t="s">
        <v>892</v>
      </c>
      <c r="P29" s="25" t="s">
        <v>4099</v>
      </c>
      <c r="Q29" s="1" t="s">
        <v>4100</v>
      </c>
      <c r="S29" s="1" t="s">
        <v>4125</v>
      </c>
      <c r="U29" s="1" t="s">
        <v>4125</v>
      </c>
      <c r="W29" s="1" t="s">
        <v>4125</v>
      </c>
      <c r="Y29" s="1" t="s">
        <v>4125</v>
      </c>
      <c r="AA29" s="1" t="s">
        <v>4125</v>
      </c>
      <c r="AC29" s="1" t="s">
        <v>4125</v>
      </c>
      <c r="AE29" s="1" t="s">
        <v>4125</v>
      </c>
      <c r="AG29">
        <f>+IF(E29=E28,1,0)</f>
        <v>0</v>
      </c>
    </row>
    <row r="30" spans="1:33" x14ac:dyDescent="0.25">
      <c r="A30">
        <v>16</v>
      </c>
      <c r="B30">
        <v>175</v>
      </c>
      <c r="C30" t="s">
        <v>549</v>
      </c>
      <c r="D30" t="s">
        <v>14</v>
      </c>
      <c r="E30" t="s">
        <v>555</v>
      </c>
      <c r="H30" s="40" t="str">
        <f>+HYPERLINK(O30,E30)</f>
        <v>Agrocybe rivulosa</v>
      </c>
      <c r="I30" s="40" t="str">
        <f>+HYPERLINK(O30,J30)</f>
        <v>Agrocybe rivuleux</v>
      </c>
      <c r="J30" t="s">
        <v>556</v>
      </c>
      <c r="L30" s="1" t="s">
        <v>441</v>
      </c>
      <c r="M30" s="24" t="s">
        <v>441</v>
      </c>
      <c r="N30" s="36" t="s">
        <v>238</v>
      </c>
      <c r="O30" s="57" t="s">
        <v>885</v>
      </c>
      <c r="P30" s="25" t="s">
        <v>4099</v>
      </c>
      <c r="Q30" s="1" t="s">
        <v>4100</v>
      </c>
      <c r="S30" s="1" t="s">
        <v>4125</v>
      </c>
      <c r="U30" s="1" t="s">
        <v>4125</v>
      </c>
      <c r="W30" s="1" t="s">
        <v>4125</v>
      </c>
      <c r="Y30" s="1" t="s">
        <v>4125</v>
      </c>
      <c r="AA30" s="1" t="s">
        <v>4125</v>
      </c>
      <c r="AC30" s="1" t="s">
        <v>4125</v>
      </c>
      <c r="AE30" s="1" t="s">
        <v>4125</v>
      </c>
      <c r="AG30">
        <f>+IF(E30=E29,1,0)</f>
        <v>0</v>
      </c>
    </row>
    <row r="31" spans="1:33" x14ac:dyDescent="0.25">
      <c r="A31" s="57">
        <v>60</v>
      </c>
      <c r="B31">
        <v>1069</v>
      </c>
      <c r="C31" s="57" t="s">
        <v>2899</v>
      </c>
      <c r="D31" s="57" t="s">
        <v>4030</v>
      </c>
      <c r="E31" s="57" t="s">
        <v>2943</v>
      </c>
      <c r="F31" s="57"/>
      <c r="G31" s="57"/>
      <c r="H31" s="75" t="str">
        <f>+HYPERLINK(O31,E31)</f>
        <v>Aleuria aurantia</v>
      </c>
      <c r="I31" s="40" t="str">
        <f>+HYPERLINK(O31,J31)</f>
        <v>Pézize orangée</v>
      </c>
      <c r="J31" s="57" t="s">
        <v>2944</v>
      </c>
      <c r="K31" s="57"/>
      <c r="L31" s="35" t="s">
        <v>441</v>
      </c>
      <c r="M31" s="35"/>
      <c r="N31" s="60" t="s">
        <v>3192</v>
      </c>
      <c r="O31" s="58" t="s">
        <v>3940</v>
      </c>
      <c r="P31" s="25" t="s">
        <v>4099</v>
      </c>
      <c r="Q31" s="35"/>
      <c r="R31" s="57"/>
      <c r="S31" s="1" t="s">
        <v>4125</v>
      </c>
      <c r="T31" s="57"/>
      <c r="U31" s="1" t="s">
        <v>4125</v>
      </c>
      <c r="V31" s="57"/>
      <c r="W31" s="1" t="s">
        <v>4125</v>
      </c>
      <c r="X31" s="57"/>
      <c r="Y31" s="1" t="s">
        <v>4125</v>
      </c>
      <c r="Z31" s="57"/>
      <c r="AA31" s="1" t="s">
        <v>4125</v>
      </c>
      <c r="AC31" s="1" t="s">
        <v>4125</v>
      </c>
      <c r="AE31" s="1" t="s">
        <v>4125</v>
      </c>
      <c r="AG31">
        <f>+IF(E31=E30,1,0)</f>
        <v>0</v>
      </c>
    </row>
    <row r="32" spans="1:33" x14ac:dyDescent="0.25">
      <c r="A32">
        <v>18</v>
      </c>
      <c r="B32">
        <v>204</v>
      </c>
      <c r="C32" t="s">
        <v>2964</v>
      </c>
      <c r="D32" t="s">
        <v>539</v>
      </c>
      <c r="E32" t="s">
        <v>534</v>
      </c>
      <c r="H32" s="40" t="str">
        <f>+HYPERLINK(O32,E32)</f>
        <v>Amanita battarrae</v>
      </c>
      <c r="I32" s="40" t="str">
        <f>+HYPERLINK(O32,J32)</f>
        <v>Amanite à cocarde des feuillus</v>
      </c>
      <c r="J32" t="s">
        <v>533</v>
      </c>
      <c r="L32" s="1" t="s">
        <v>441</v>
      </c>
      <c r="M32" s="24" t="s">
        <v>441</v>
      </c>
      <c r="N32" s="36" t="s">
        <v>240</v>
      </c>
      <c r="O32" s="57" t="s">
        <v>921</v>
      </c>
      <c r="P32" s="25" t="s">
        <v>4099</v>
      </c>
      <c r="Q32" s="1" t="s">
        <v>4100</v>
      </c>
      <c r="R32" t="s">
        <v>484</v>
      </c>
      <c r="S32" s="1" t="s">
        <v>4125</v>
      </c>
      <c r="U32" s="1" t="s">
        <v>4125</v>
      </c>
      <c r="W32" s="1" t="s">
        <v>4125</v>
      </c>
      <c r="Y32" s="1" t="s">
        <v>4125</v>
      </c>
      <c r="AA32" s="1" t="s">
        <v>4125</v>
      </c>
      <c r="AC32" s="1" t="s">
        <v>4125</v>
      </c>
      <c r="AE32" s="1" t="s">
        <v>4125</v>
      </c>
      <c r="AG32">
        <f>+IF(E32=E31,1,0)</f>
        <v>0</v>
      </c>
    </row>
    <row r="33" spans="1:33" x14ac:dyDescent="0.25">
      <c r="A33">
        <v>17</v>
      </c>
      <c r="B33">
        <v>179</v>
      </c>
      <c r="C33" t="s">
        <v>482</v>
      </c>
      <c r="D33" t="s">
        <v>539</v>
      </c>
      <c r="E33" t="s">
        <v>487</v>
      </c>
      <c r="H33" s="40" t="str">
        <f>+HYPERLINK(O33,E33)</f>
        <v>Amanita caesarea</v>
      </c>
      <c r="I33" s="40" t="str">
        <f>+HYPERLINK(O33,J33)</f>
        <v>Amanite des Césars</v>
      </c>
      <c r="J33" t="s">
        <v>488</v>
      </c>
      <c r="L33" s="1" t="s">
        <v>441</v>
      </c>
      <c r="M33" s="24" t="s">
        <v>441</v>
      </c>
      <c r="N33" s="36" t="s">
        <v>239</v>
      </c>
      <c r="O33" s="57" t="s">
        <v>894</v>
      </c>
      <c r="P33" s="25" t="s">
        <v>4099</v>
      </c>
      <c r="Q33" s="1" t="s">
        <v>4100</v>
      </c>
      <c r="R33" t="s">
        <v>483</v>
      </c>
      <c r="S33" s="1" t="s">
        <v>4125</v>
      </c>
      <c r="U33" s="1" t="s">
        <v>4125</v>
      </c>
      <c r="W33" s="1" t="s">
        <v>4125</v>
      </c>
      <c r="Y33" s="1" t="s">
        <v>4125</v>
      </c>
      <c r="AA33" s="1" t="s">
        <v>4125</v>
      </c>
      <c r="AC33" s="1" t="s">
        <v>4125</v>
      </c>
      <c r="AE33" s="1" t="s">
        <v>4125</v>
      </c>
      <c r="AG33">
        <f>+IF(E33=E32,1,0)</f>
        <v>0</v>
      </c>
    </row>
    <row r="34" spans="1:33" x14ac:dyDescent="0.25">
      <c r="A34">
        <v>18</v>
      </c>
      <c r="B34">
        <v>205</v>
      </c>
      <c r="C34" t="s">
        <v>2964</v>
      </c>
      <c r="D34" t="s">
        <v>539</v>
      </c>
      <c r="E34" t="s">
        <v>535</v>
      </c>
      <c r="H34" s="40" t="str">
        <f>+HYPERLINK(O34,E34)</f>
        <v>Amanita cecilia</v>
      </c>
      <c r="I34" s="40" t="str">
        <f>+HYPERLINK(O34,J34)</f>
        <v>Amanite impériale</v>
      </c>
      <c r="J34" t="s">
        <v>536</v>
      </c>
      <c r="L34" s="1" t="s">
        <v>441</v>
      </c>
      <c r="M34" s="24" t="s">
        <v>441</v>
      </c>
      <c r="N34" s="36" t="s">
        <v>240</v>
      </c>
      <c r="O34" s="57" t="s">
        <v>920</v>
      </c>
      <c r="P34" s="25" t="s">
        <v>4099</v>
      </c>
      <c r="Q34" s="1" t="s">
        <v>4100</v>
      </c>
      <c r="R34" t="s">
        <v>484</v>
      </c>
      <c r="S34" s="1" t="s">
        <v>4125</v>
      </c>
      <c r="U34" s="1" t="s">
        <v>4125</v>
      </c>
      <c r="W34" s="1" t="s">
        <v>4125</v>
      </c>
      <c r="Y34" s="1" t="s">
        <v>4125</v>
      </c>
      <c r="AA34" s="1" t="s">
        <v>4125</v>
      </c>
      <c r="AC34" s="1" t="s">
        <v>4125</v>
      </c>
      <c r="AE34" s="1" t="s">
        <v>4125</v>
      </c>
      <c r="AG34">
        <f>+IF(E34=E33,1,0)</f>
        <v>0</v>
      </c>
    </row>
    <row r="35" spans="1:33" x14ac:dyDescent="0.25">
      <c r="A35">
        <v>17</v>
      </c>
      <c r="B35">
        <v>180</v>
      </c>
      <c r="C35" t="s">
        <v>482</v>
      </c>
      <c r="D35" t="s">
        <v>539</v>
      </c>
      <c r="E35" t="s">
        <v>491</v>
      </c>
      <c r="H35" s="40" t="str">
        <f>+HYPERLINK(O35,E35)</f>
        <v>Amanita citrina</v>
      </c>
      <c r="I35" s="40" t="str">
        <f>+HYPERLINK(O35,J35)</f>
        <v>Amanite citrine</v>
      </c>
      <c r="J35" t="s">
        <v>492</v>
      </c>
      <c r="L35" s="1" t="s">
        <v>441</v>
      </c>
      <c r="M35" s="24" t="s">
        <v>441</v>
      </c>
      <c r="N35" s="36" t="s">
        <v>239</v>
      </c>
      <c r="O35" s="57" t="s">
        <v>895</v>
      </c>
      <c r="P35" s="25" t="s">
        <v>4099</v>
      </c>
      <c r="Q35" s="1" t="s">
        <v>4100</v>
      </c>
      <c r="R35" t="s">
        <v>483</v>
      </c>
      <c r="S35" s="1" t="s">
        <v>4125</v>
      </c>
      <c r="U35" s="1" t="s">
        <v>4125</v>
      </c>
      <c r="W35" s="1" t="s">
        <v>4125</v>
      </c>
      <c r="Y35" s="1" t="s">
        <v>4125</v>
      </c>
      <c r="AA35" s="1" t="s">
        <v>4125</v>
      </c>
      <c r="AC35" s="1" t="s">
        <v>4125</v>
      </c>
      <c r="AE35" s="1" t="s">
        <v>4125</v>
      </c>
      <c r="AG35">
        <f>+IF(E35=E34,1,0)</f>
        <v>0</v>
      </c>
    </row>
    <row r="36" spans="1:33" x14ac:dyDescent="0.25">
      <c r="A36">
        <v>18</v>
      </c>
      <c r="B36">
        <v>206</v>
      </c>
      <c r="C36" t="s">
        <v>2964</v>
      </c>
      <c r="D36" t="s">
        <v>539</v>
      </c>
      <c r="E36" t="s">
        <v>503</v>
      </c>
      <c r="H36" s="40" t="str">
        <f>+HYPERLINK(O36,E36)</f>
        <v>Amanita crocea</v>
      </c>
      <c r="I36" s="40" t="str">
        <f>+HYPERLINK(O36,J36)</f>
        <v>Amanite safran</v>
      </c>
      <c r="J36" t="s">
        <v>504</v>
      </c>
      <c r="L36" s="1" t="s">
        <v>441</v>
      </c>
      <c r="M36" s="24" t="s">
        <v>441</v>
      </c>
      <c r="N36" s="36" t="s">
        <v>240</v>
      </c>
      <c r="O36" s="57" t="s">
        <v>922</v>
      </c>
      <c r="P36" s="25" t="s">
        <v>4099</v>
      </c>
      <c r="Q36" s="1" t="s">
        <v>4100</v>
      </c>
      <c r="R36" t="s">
        <v>484</v>
      </c>
      <c r="S36" s="1" t="s">
        <v>4125</v>
      </c>
      <c r="U36" s="1" t="s">
        <v>4125</v>
      </c>
      <c r="W36" s="1" t="s">
        <v>4125</v>
      </c>
      <c r="Y36" s="1" t="s">
        <v>4125</v>
      </c>
      <c r="AA36" s="1" t="s">
        <v>4125</v>
      </c>
      <c r="AC36" s="1" t="s">
        <v>4125</v>
      </c>
      <c r="AE36" s="1" t="s">
        <v>4125</v>
      </c>
      <c r="AG36">
        <f>+IF(E36=E35,1,0)</f>
        <v>0</v>
      </c>
    </row>
    <row r="37" spans="1:33" x14ac:dyDescent="0.25">
      <c r="A37">
        <v>18</v>
      </c>
      <c r="B37">
        <v>207</v>
      </c>
      <c r="C37" t="s">
        <v>2964</v>
      </c>
      <c r="D37" t="s">
        <v>539</v>
      </c>
      <c r="E37" t="s">
        <v>930</v>
      </c>
      <c r="H37" s="40" t="str">
        <f>+HYPERLINK(O37,E37)</f>
        <v>Amanita crocea var. subnudipes</v>
      </c>
      <c r="I37" s="40" t="str">
        <f>+HYPERLINK(O37,J37)</f>
        <v>Amanite safran</v>
      </c>
      <c r="J37" t="s">
        <v>504</v>
      </c>
      <c r="L37" s="1" t="s">
        <v>441</v>
      </c>
      <c r="M37" s="24" t="s">
        <v>440</v>
      </c>
      <c r="N37" s="36" t="s">
        <v>240</v>
      </c>
      <c r="O37" s="57" t="s">
        <v>929</v>
      </c>
      <c r="P37" s="25" t="s">
        <v>4099</v>
      </c>
      <c r="Q37" s="1" t="s">
        <v>4100</v>
      </c>
      <c r="R37" t="s">
        <v>484</v>
      </c>
      <c r="S37" s="1" t="s">
        <v>4125</v>
      </c>
      <c r="U37" s="1" t="s">
        <v>4125</v>
      </c>
      <c r="W37" s="1" t="s">
        <v>4125</v>
      </c>
      <c r="Y37" s="1" t="s">
        <v>4125</v>
      </c>
      <c r="AA37" s="1" t="s">
        <v>4125</v>
      </c>
      <c r="AC37" s="1" t="s">
        <v>4125</v>
      </c>
      <c r="AE37" s="1" t="s">
        <v>4125</v>
      </c>
      <c r="AG37">
        <f>+IF(E37=E36,1,0)</f>
        <v>0</v>
      </c>
    </row>
    <row r="38" spans="1:33" x14ac:dyDescent="0.25">
      <c r="A38">
        <v>18</v>
      </c>
      <c r="B38">
        <v>211</v>
      </c>
      <c r="C38" t="s">
        <v>2964</v>
      </c>
      <c r="D38" t="s">
        <v>539</v>
      </c>
      <c r="E38" t="s">
        <v>544</v>
      </c>
      <c r="H38" s="40" t="str">
        <f>+HYPERLINK(O38,E38)</f>
        <v>Amanita dryophila</v>
      </c>
      <c r="I38" s="40" t="str">
        <f>+HYPERLINK(O38,J38)</f>
        <v>Amanite des chênes</v>
      </c>
      <c r="J38" t="s">
        <v>545</v>
      </c>
      <c r="L38" s="1" t="s">
        <v>441</v>
      </c>
      <c r="M38" s="24" t="s">
        <v>441</v>
      </c>
      <c r="N38" s="36" t="s">
        <v>240</v>
      </c>
      <c r="O38" s="57" t="s">
        <v>927</v>
      </c>
      <c r="P38" s="25" t="s">
        <v>4099</v>
      </c>
      <c r="Q38" s="1" t="s">
        <v>4100</v>
      </c>
      <c r="R38" t="s">
        <v>484</v>
      </c>
      <c r="S38" s="1" t="s">
        <v>4125</v>
      </c>
      <c r="U38" s="1" t="s">
        <v>4125</v>
      </c>
      <c r="W38" s="1" t="s">
        <v>4125</v>
      </c>
      <c r="Y38" s="1" t="s">
        <v>4125</v>
      </c>
      <c r="AA38" s="1" t="s">
        <v>4125</v>
      </c>
      <c r="AC38" s="1" t="s">
        <v>4125</v>
      </c>
      <c r="AE38" s="1" t="s">
        <v>4125</v>
      </c>
      <c r="AG38">
        <f>+IF(E38=E37,1,0)</f>
        <v>0</v>
      </c>
    </row>
    <row r="39" spans="1:33" x14ac:dyDescent="0.25">
      <c r="A39">
        <v>17</v>
      </c>
      <c r="B39">
        <v>181</v>
      </c>
      <c r="C39" t="s">
        <v>482</v>
      </c>
      <c r="D39" t="s">
        <v>539</v>
      </c>
      <c r="E39" t="s">
        <v>493</v>
      </c>
      <c r="F39" t="s">
        <v>897</v>
      </c>
      <c r="H39" s="40" t="str">
        <f>+HYPERLINK(O39,E39)</f>
        <v>Amanita excelsa var. spissa</v>
      </c>
      <c r="I39" s="40" t="str">
        <f>+HYPERLINK(O39,J39)</f>
        <v>Amanite épaisse</v>
      </c>
      <c r="J39" t="s">
        <v>494</v>
      </c>
      <c r="L39" s="1" t="s">
        <v>441</v>
      </c>
      <c r="M39" s="24" t="s">
        <v>441</v>
      </c>
      <c r="N39" s="36" t="s">
        <v>239</v>
      </c>
      <c r="O39" s="57" t="s">
        <v>896</v>
      </c>
      <c r="P39" s="25" t="s">
        <v>4099</v>
      </c>
      <c r="Q39" s="1" t="s">
        <v>4100</v>
      </c>
      <c r="R39" t="s">
        <v>483</v>
      </c>
      <c r="S39" s="1" t="s">
        <v>4125</v>
      </c>
      <c r="U39" s="1" t="s">
        <v>4125</v>
      </c>
      <c r="W39" s="1" t="s">
        <v>4125</v>
      </c>
      <c r="Y39" s="1" t="s">
        <v>4125</v>
      </c>
      <c r="AA39" s="1" t="s">
        <v>4125</v>
      </c>
      <c r="AC39" s="1" t="s">
        <v>4125</v>
      </c>
      <c r="AE39" s="1" t="s">
        <v>4125</v>
      </c>
      <c r="AG39">
        <f>+IF(E39=E38,1,0)</f>
        <v>0</v>
      </c>
    </row>
    <row r="40" spans="1:33" x14ac:dyDescent="0.25">
      <c r="A40">
        <v>17</v>
      </c>
      <c r="B40">
        <v>182</v>
      </c>
      <c r="C40" t="s">
        <v>482</v>
      </c>
      <c r="D40" t="s">
        <v>539</v>
      </c>
      <c r="E40" t="s">
        <v>898</v>
      </c>
      <c r="H40" s="40" t="str">
        <f>+HYPERLINK(O40,E40)</f>
        <v>Amanita excelsa var. valida</v>
      </c>
      <c r="I40" s="40" t="str">
        <f>+HYPERLINK(O40,J40)</f>
        <v>Amanite épaisse</v>
      </c>
      <c r="J40" t="s">
        <v>494</v>
      </c>
      <c r="L40" s="1" t="s">
        <v>441</v>
      </c>
      <c r="M40" s="24" t="s">
        <v>440</v>
      </c>
      <c r="N40" s="36" t="s">
        <v>239</v>
      </c>
      <c r="O40" s="57" t="s">
        <v>899</v>
      </c>
      <c r="P40" s="25" t="s">
        <v>4099</v>
      </c>
      <c r="Q40" s="1" t="s">
        <v>4100</v>
      </c>
      <c r="R40" t="s">
        <v>483</v>
      </c>
      <c r="S40" s="1" t="s">
        <v>4125</v>
      </c>
      <c r="U40" s="1" t="s">
        <v>4125</v>
      </c>
      <c r="W40" s="1" t="s">
        <v>4125</v>
      </c>
      <c r="Y40" s="1" t="s">
        <v>4125</v>
      </c>
      <c r="AA40" s="1" t="s">
        <v>4125</v>
      </c>
      <c r="AC40" s="1" t="s">
        <v>4125</v>
      </c>
      <c r="AE40" s="1" t="s">
        <v>4125</v>
      </c>
      <c r="AG40">
        <f>+IF(E40=E39,1,0)</f>
        <v>0</v>
      </c>
    </row>
    <row r="41" spans="1:33" x14ac:dyDescent="0.25">
      <c r="A41">
        <v>17</v>
      </c>
      <c r="B41">
        <v>183</v>
      </c>
      <c r="C41" t="s">
        <v>482</v>
      </c>
      <c r="D41" t="s">
        <v>539</v>
      </c>
      <c r="E41" t="s">
        <v>524</v>
      </c>
      <c r="H41" s="40" t="str">
        <f>+HYPERLINK(O41,E41)</f>
        <v>Amanita franchetii</v>
      </c>
      <c r="I41" s="40" t="str">
        <f>+HYPERLINK(O41,J41)</f>
        <v>Amanite à voile jaune</v>
      </c>
      <c r="J41" t="s">
        <v>523</v>
      </c>
      <c r="L41" s="1" t="s">
        <v>441</v>
      </c>
      <c r="M41" s="24" t="s">
        <v>441</v>
      </c>
      <c r="N41" s="36" t="s">
        <v>239</v>
      </c>
      <c r="O41" s="57" t="s">
        <v>900</v>
      </c>
      <c r="P41" s="25" t="s">
        <v>4099</v>
      </c>
      <c r="Q41" s="1" t="s">
        <v>4100</v>
      </c>
      <c r="R41" t="s">
        <v>483</v>
      </c>
      <c r="S41" s="1" t="s">
        <v>4125</v>
      </c>
      <c r="U41" s="1" t="s">
        <v>4125</v>
      </c>
      <c r="W41" s="1" t="s">
        <v>4125</v>
      </c>
      <c r="Y41" s="1" t="s">
        <v>4125</v>
      </c>
      <c r="AA41" s="1" t="s">
        <v>4125</v>
      </c>
      <c r="AC41" s="1" t="s">
        <v>4125</v>
      </c>
      <c r="AE41" s="1" t="s">
        <v>4125</v>
      </c>
      <c r="AG41">
        <f>+IF(E41=E40,1,0)</f>
        <v>0</v>
      </c>
    </row>
    <row r="42" spans="1:33" x14ac:dyDescent="0.25">
      <c r="A42">
        <v>18</v>
      </c>
      <c r="B42">
        <v>208</v>
      </c>
      <c r="C42" t="s">
        <v>2964</v>
      </c>
      <c r="D42" t="s">
        <v>539</v>
      </c>
      <c r="E42" t="s">
        <v>537</v>
      </c>
      <c r="H42" s="40" t="str">
        <f>+HYPERLINK(O42,E42)</f>
        <v>Amanita fulva</v>
      </c>
      <c r="I42" s="40" t="str">
        <f>+HYPERLINK(O42,J42)</f>
        <v>Amanite fauve</v>
      </c>
      <c r="J42" t="s">
        <v>538</v>
      </c>
      <c r="L42" s="1" t="s">
        <v>441</v>
      </c>
      <c r="M42" s="24" t="s">
        <v>441</v>
      </c>
      <c r="N42" s="36" t="s">
        <v>240</v>
      </c>
      <c r="O42" s="57" t="s">
        <v>923</v>
      </c>
      <c r="P42" s="25" t="s">
        <v>4099</v>
      </c>
      <c r="Q42" s="1" t="s">
        <v>4100</v>
      </c>
      <c r="R42" t="s">
        <v>484</v>
      </c>
      <c r="S42" s="1" t="s">
        <v>4125</v>
      </c>
      <c r="U42" s="1" t="s">
        <v>4125</v>
      </c>
      <c r="W42" s="1" t="s">
        <v>4125</v>
      </c>
      <c r="Y42" s="1" t="s">
        <v>4125</v>
      </c>
      <c r="AA42" s="1" t="s">
        <v>4125</v>
      </c>
      <c r="AC42" s="1" t="s">
        <v>4125</v>
      </c>
      <c r="AE42" s="1" t="s">
        <v>4125</v>
      </c>
      <c r="AG42">
        <f>+IF(E42=E41,1,0)</f>
        <v>0</v>
      </c>
    </row>
    <row r="43" spans="1:33" x14ac:dyDescent="0.25">
      <c r="A43">
        <v>17</v>
      </c>
      <c r="B43">
        <v>184</v>
      </c>
      <c r="C43" t="s">
        <v>482</v>
      </c>
      <c r="D43" t="s">
        <v>539</v>
      </c>
      <c r="E43" t="s">
        <v>522</v>
      </c>
      <c r="H43" s="40" t="str">
        <f>+HYPERLINK(O43,E43)</f>
        <v>Amanita junquillea</v>
      </c>
      <c r="I43" s="40" t="str">
        <f>+HYPERLINK(O43,J43)</f>
        <v>Amanite jonquille</v>
      </c>
      <c r="J43" t="s">
        <v>521</v>
      </c>
      <c r="L43" s="1" t="s">
        <v>441</v>
      </c>
      <c r="M43" s="24" t="s">
        <v>441</v>
      </c>
      <c r="N43" s="36" t="s">
        <v>239</v>
      </c>
      <c r="O43" s="57" t="s">
        <v>901</v>
      </c>
      <c r="P43" s="25" t="s">
        <v>4099</v>
      </c>
      <c r="Q43" s="1" t="s">
        <v>4100</v>
      </c>
      <c r="R43" t="s">
        <v>483</v>
      </c>
      <c r="S43" s="1" t="s">
        <v>4125</v>
      </c>
      <c r="U43" s="1" t="s">
        <v>4125</v>
      </c>
      <c r="W43" s="1" t="s">
        <v>4125</v>
      </c>
      <c r="Y43" s="1" t="s">
        <v>4125</v>
      </c>
      <c r="AA43" s="1" t="s">
        <v>4125</v>
      </c>
      <c r="AC43" s="1" t="s">
        <v>4125</v>
      </c>
      <c r="AE43" s="1" t="s">
        <v>4125</v>
      </c>
      <c r="AG43">
        <f>+IF(E43=E42,1,0)</f>
        <v>0</v>
      </c>
    </row>
    <row r="44" spans="1:33" x14ac:dyDescent="0.25">
      <c r="A44">
        <v>18</v>
      </c>
      <c r="B44">
        <v>210</v>
      </c>
      <c r="C44" t="s">
        <v>2964</v>
      </c>
      <c r="D44" t="s">
        <v>539</v>
      </c>
      <c r="E44" t="s">
        <v>505</v>
      </c>
      <c r="H44" s="40" t="str">
        <f>+HYPERLINK(O44,E44)</f>
        <v>Amanita lividopallescens</v>
      </c>
      <c r="I44" s="40" t="str">
        <f>+HYPERLINK(O44,J44)</f>
        <v>Amanite livide</v>
      </c>
      <c r="J44" t="s">
        <v>506</v>
      </c>
      <c r="L44" s="1" t="s">
        <v>441</v>
      </c>
      <c r="M44" s="24" t="s">
        <v>441</v>
      </c>
      <c r="N44" s="36" t="s">
        <v>240</v>
      </c>
      <c r="O44" s="57" t="s">
        <v>924</v>
      </c>
      <c r="P44" s="25" t="s">
        <v>4099</v>
      </c>
      <c r="Q44" s="1" t="s">
        <v>4100</v>
      </c>
      <c r="R44" t="s">
        <v>484</v>
      </c>
      <c r="S44" s="1" t="s">
        <v>4125</v>
      </c>
      <c r="U44" s="1" t="s">
        <v>4125</v>
      </c>
      <c r="W44" s="1" t="s">
        <v>4125</v>
      </c>
      <c r="Y44" s="1" t="s">
        <v>4125</v>
      </c>
      <c r="AA44" s="1" t="s">
        <v>4125</v>
      </c>
      <c r="AC44" s="1" t="s">
        <v>4125</v>
      </c>
      <c r="AE44" s="1" t="s">
        <v>4125</v>
      </c>
      <c r="AG44">
        <f>+IF(E44=E43,1,0)</f>
        <v>0</v>
      </c>
    </row>
    <row r="45" spans="1:33" x14ac:dyDescent="0.25">
      <c r="A45">
        <v>18</v>
      </c>
      <c r="B45">
        <v>209</v>
      </c>
      <c r="C45" t="s">
        <v>2964</v>
      </c>
      <c r="D45" t="s">
        <v>539</v>
      </c>
      <c r="E45" t="s">
        <v>933</v>
      </c>
      <c r="F45" t="s">
        <v>932</v>
      </c>
      <c r="G45" t="s">
        <v>546</v>
      </c>
      <c r="H45" s="40" t="str">
        <f>+HYPERLINK(O45,E45)</f>
        <v>Amanita lividopallescens var.tigrina</v>
      </c>
      <c r="I45" s="40" t="str">
        <f>+HYPERLINK(O45,J45)</f>
        <v>amanite livide</v>
      </c>
      <c r="J45" t="s">
        <v>3105</v>
      </c>
      <c r="L45" s="1" t="s">
        <v>441</v>
      </c>
      <c r="M45" s="24" t="s">
        <v>440</v>
      </c>
      <c r="N45" s="36" t="s">
        <v>240</v>
      </c>
      <c r="O45" s="57" t="s">
        <v>931</v>
      </c>
      <c r="P45" s="25" t="s">
        <v>4099</v>
      </c>
      <c r="Q45" s="1" t="s">
        <v>4100</v>
      </c>
      <c r="R45" t="s">
        <v>484</v>
      </c>
      <c r="S45" s="1" t="s">
        <v>4125</v>
      </c>
      <c r="U45" s="1" t="s">
        <v>4125</v>
      </c>
      <c r="W45" s="1" t="s">
        <v>4125</v>
      </c>
      <c r="Y45" s="1" t="s">
        <v>4125</v>
      </c>
      <c r="AA45" s="1" t="s">
        <v>4125</v>
      </c>
      <c r="AC45" s="1" t="s">
        <v>4125</v>
      </c>
      <c r="AE45" s="1" t="s">
        <v>4125</v>
      </c>
      <c r="AG45">
        <f>+IF(E45=E44,1,0)</f>
        <v>0</v>
      </c>
    </row>
    <row r="46" spans="1:33" x14ac:dyDescent="0.25">
      <c r="A46">
        <v>17</v>
      </c>
      <c r="B46">
        <v>185</v>
      </c>
      <c r="C46" t="s">
        <v>482</v>
      </c>
      <c r="D46" t="s">
        <v>539</v>
      </c>
      <c r="E46" t="s">
        <v>515</v>
      </c>
      <c r="H46" s="40" t="str">
        <f>+HYPERLINK(O46,E46)</f>
        <v>Amanita muscaria</v>
      </c>
      <c r="I46" s="40" t="str">
        <f>+HYPERLINK(O46,J46)</f>
        <v>Amanite tue-mouches</v>
      </c>
      <c r="J46" t="s">
        <v>516</v>
      </c>
      <c r="L46" s="1" t="s">
        <v>441</v>
      </c>
      <c r="M46" s="24" t="s">
        <v>441</v>
      </c>
      <c r="N46" s="36" t="s">
        <v>239</v>
      </c>
      <c r="O46" s="57" t="s">
        <v>909</v>
      </c>
      <c r="P46" s="25" t="s">
        <v>4099</v>
      </c>
      <c r="Q46" s="1" t="s">
        <v>4100</v>
      </c>
      <c r="R46" t="s">
        <v>483</v>
      </c>
      <c r="S46" s="1" t="s">
        <v>4125</v>
      </c>
      <c r="U46" s="1" t="s">
        <v>4125</v>
      </c>
      <c r="W46" s="1" t="s">
        <v>4125</v>
      </c>
      <c r="Y46" s="1" t="s">
        <v>4125</v>
      </c>
      <c r="AA46" s="1" t="s">
        <v>4125</v>
      </c>
      <c r="AC46" s="1" t="s">
        <v>4125</v>
      </c>
      <c r="AE46" s="1" t="s">
        <v>4125</v>
      </c>
      <c r="AG46">
        <f>+IF(E46=E45,1,0)</f>
        <v>0</v>
      </c>
    </row>
    <row r="47" spans="1:33" x14ac:dyDescent="0.25">
      <c r="A47">
        <v>17</v>
      </c>
      <c r="B47">
        <v>186</v>
      </c>
      <c r="C47" t="s">
        <v>482</v>
      </c>
      <c r="D47" t="s">
        <v>539</v>
      </c>
      <c r="E47" t="s">
        <v>911</v>
      </c>
      <c r="H47" s="40" t="str">
        <f>+HYPERLINK(O47,E47)</f>
        <v>Amanita muscaria F flavivolvata</v>
      </c>
      <c r="I47" s="40" t="str">
        <f>+HYPERLINK(O47,J47)</f>
        <v>Amanite tue-mouches</v>
      </c>
      <c r="J47" t="s">
        <v>516</v>
      </c>
      <c r="L47" s="1" t="s">
        <v>441</v>
      </c>
      <c r="M47" s="24" t="s">
        <v>440</v>
      </c>
      <c r="N47" s="36" t="s">
        <v>239</v>
      </c>
      <c r="O47" s="57" t="s">
        <v>910</v>
      </c>
      <c r="P47" s="25" t="s">
        <v>4099</v>
      </c>
      <c r="Q47" s="1" t="s">
        <v>4100</v>
      </c>
      <c r="R47" t="s">
        <v>483</v>
      </c>
      <c r="S47" s="1" t="s">
        <v>4125</v>
      </c>
      <c r="U47" s="1" t="s">
        <v>4125</v>
      </c>
      <c r="W47" s="1" t="s">
        <v>4125</v>
      </c>
      <c r="Y47" s="1" t="s">
        <v>4125</v>
      </c>
      <c r="AA47" s="1" t="s">
        <v>4125</v>
      </c>
      <c r="AC47" s="1" t="s">
        <v>4125</v>
      </c>
      <c r="AE47" s="1" t="s">
        <v>4125</v>
      </c>
      <c r="AG47">
        <f>+IF(E47=E46,1,0)</f>
        <v>0</v>
      </c>
    </row>
    <row r="48" spans="1:33" x14ac:dyDescent="0.25">
      <c r="A48">
        <v>17</v>
      </c>
      <c r="B48">
        <v>187</v>
      </c>
      <c r="C48" t="s">
        <v>482</v>
      </c>
      <c r="D48" t="s">
        <v>539</v>
      </c>
      <c r="E48" t="s">
        <v>517</v>
      </c>
      <c r="H48" s="40" t="str">
        <f>+HYPERLINK(O48,E48)</f>
        <v>Amanita ovoidea</v>
      </c>
      <c r="I48" s="40" t="str">
        <f>+HYPERLINK(O48,J48)</f>
        <v>Amanite ovoïde</v>
      </c>
      <c r="J48" t="s">
        <v>518</v>
      </c>
      <c r="L48" s="1" t="s">
        <v>441</v>
      </c>
      <c r="M48" s="24" t="s">
        <v>441</v>
      </c>
      <c r="N48" s="36" t="s">
        <v>239</v>
      </c>
      <c r="O48" s="57" t="s">
        <v>902</v>
      </c>
      <c r="P48" s="25" t="s">
        <v>4099</v>
      </c>
      <c r="Q48" s="1" t="s">
        <v>4100</v>
      </c>
      <c r="R48" t="s">
        <v>483</v>
      </c>
      <c r="S48" s="1" t="s">
        <v>4125</v>
      </c>
      <c r="U48" s="1" t="s">
        <v>4125</v>
      </c>
      <c r="W48" s="1" t="s">
        <v>4125</v>
      </c>
      <c r="Y48" s="1" t="s">
        <v>4125</v>
      </c>
      <c r="AA48" s="1" t="s">
        <v>4125</v>
      </c>
      <c r="AC48" s="1" t="s">
        <v>4125</v>
      </c>
      <c r="AE48" s="1" t="s">
        <v>4125</v>
      </c>
      <c r="AG48">
        <f>+IF(E48=E47,1,0)</f>
        <v>0</v>
      </c>
    </row>
    <row r="49" spans="1:33" x14ac:dyDescent="0.25">
      <c r="A49">
        <v>18</v>
      </c>
      <c r="B49">
        <v>214</v>
      </c>
      <c r="C49" t="s">
        <v>2964</v>
      </c>
      <c r="D49" t="s">
        <v>539</v>
      </c>
      <c r="E49" t="s">
        <v>485</v>
      </c>
      <c r="H49" s="40" t="str">
        <f>+HYPERLINK(O49,E49)</f>
        <v>Amanita pachyvolvata</v>
      </c>
      <c r="I49" s="40" t="str">
        <f>+HYPERLINK(O49,J49)</f>
        <v>Amanite à volve épaisse</v>
      </c>
      <c r="J49" t="s">
        <v>486</v>
      </c>
      <c r="L49" s="1" t="s">
        <v>441</v>
      </c>
      <c r="M49" s="24" t="s">
        <v>441</v>
      </c>
      <c r="N49" s="36" t="s">
        <v>240</v>
      </c>
      <c r="O49" s="57" t="s">
        <v>926</v>
      </c>
      <c r="P49" s="25" t="s">
        <v>4099</v>
      </c>
      <c r="Q49" s="1" t="s">
        <v>4100</v>
      </c>
      <c r="R49" t="s">
        <v>484</v>
      </c>
      <c r="S49" s="1" t="s">
        <v>4125</v>
      </c>
      <c r="U49" s="1" t="s">
        <v>4125</v>
      </c>
      <c r="W49" s="1" t="s">
        <v>4125</v>
      </c>
      <c r="Y49" s="1" t="s">
        <v>4125</v>
      </c>
      <c r="AA49" s="1" t="s">
        <v>4125</v>
      </c>
      <c r="AC49" s="1" t="s">
        <v>4125</v>
      </c>
      <c r="AE49" s="1" t="s">
        <v>4125</v>
      </c>
      <c r="AG49">
        <f>+IF(E49=E48,1,0)</f>
        <v>0</v>
      </c>
    </row>
    <row r="50" spans="1:33" x14ac:dyDescent="0.25">
      <c r="A50">
        <v>17</v>
      </c>
      <c r="B50">
        <v>188</v>
      </c>
      <c r="C50" t="s">
        <v>482</v>
      </c>
      <c r="D50" t="s">
        <v>539</v>
      </c>
      <c r="E50" t="s">
        <v>519</v>
      </c>
      <c r="H50" s="40" t="str">
        <f>+HYPERLINK(O50,E50)</f>
        <v>Amanita pantherina</v>
      </c>
      <c r="I50" s="40" t="str">
        <f>+HYPERLINK(O50,J50)</f>
        <v>Amanite panthère</v>
      </c>
      <c r="J50" t="s">
        <v>520</v>
      </c>
      <c r="L50" s="1" t="s">
        <v>441</v>
      </c>
      <c r="M50" s="24" t="s">
        <v>441</v>
      </c>
      <c r="N50" s="36" t="s">
        <v>239</v>
      </c>
      <c r="O50" s="57" t="s">
        <v>903</v>
      </c>
      <c r="P50" s="25" t="s">
        <v>4099</v>
      </c>
      <c r="Q50" s="1" t="s">
        <v>4100</v>
      </c>
      <c r="R50" t="s">
        <v>483</v>
      </c>
      <c r="S50" s="1" t="s">
        <v>4125</v>
      </c>
      <c r="U50" s="1" t="s">
        <v>4125</v>
      </c>
      <c r="W50" s="1" t="s">
        <v>4125</v>
      </c>
      <c r="Y50" s="1" t="s">
        <v>4125</v>
      </c>
      <c r="AA50" s="1" t="s">
        <v>4125</v>
      </c>
      <c r="AC50" s="1" t="s">
        <v>4125</v>
      </c>
      <c r="AE50" s="1" t="s">
        <v>4125</v>
      </c>
      <c r="AG50">
        <f>+IF(E50=E49,1,0)</f>
        <v>0</v>
      </c>
    </row>
    <row r="51" spans="1:33" x14ac:dyDescent="0.25">
      <c r="A51">
        <v>17</v>
      </c>
      <c r="B51">
        <v>189</v>
      </c>
      <c r="C51" t="s">
        <v>482</v>
      </c>
      <c r="D51" t="s">
        <v>539</v>
      </c>
      <c r="E51" t="s">
        <v>497</v>
      </c>
      <c r="H51" s="40" t="str">
        <f>+HYPERLINK(O51,E51)</f>
        <v>Amanita phalloides</v>
      </c>
      <c r="I51" s="40" t="str">
        <f>+HYPERLINK(O51,J51)</f>
        <v>Amanite phalloïde</v>
      </c>
      <c r="J51" t="s">
        <v>498</v>
      </c>
      <c r="L51" s="1" t="s">
        <v>441</v>
      </c>
      <c r="M51" s="24" t="s">
        <v>441</v>
      </c>
      <c r="N51" s="36" t="s">
        <v>239</v>
      </c>
      <c r="O51" s="57" t="s">
        <v>904</v>
      </c>
      <c r="P51" s="25" t="s">
        <v>4099</v>
      </c>
      <c r="Q51" s="1" t="s">
        <v>4100</v>
      </c>
      <c r="R51" t="s">
        <v>483</v>
      </c>
      <c r="S51" s="1" t="s">
        <v>4125</v>
      </c>
      <c r="U51" s="1" t="s">
        <v>4125</v>
      </c>
      <c r="W51" s="1" t="s">
        <v>4125</v>
      </c>
      <c r="Y51" s="1" t="s">
        <v>4125</v>
      </c>
      <c r="AA51" s="1" t="s">
        <v>4125</v>
      </c>
      <c r="AC51" s="1" t="s">
        <v>4125</v>
      </c>
      <c r="AE51" s="1" t="s">
        <v>4125</v>
      </c>
      <c r="AG51">
        <f>+IF(E51=E50,1,0)</f>
        <v>0</v>
      </c>
    </row>
    <row r="52" spans="1:33" x14ac:dyDescent="0.25">
      <c r="A52">
        <v>17</v>
      </c>
      <c r="B52">
        <v>190</v>
      </c>
      <c r="C52" t="s">
        <v>482</v>
      </c>
      <c r="D52" t="s">
        <v>539</v>
      </c>
      <c r="E52" t="s">
        <v>525</v>
      </c>
      <c r="H52" s="40" t="str">
        <f>+HYPERLINK(O52,E52)</f>
        <v>Amanita porphyria</v>
      </c>
      <c r="I52" s="40" t="str">
        <f>+HYPERLINK(O52,J52)</f>
        <v>Amanite porphyre</v>
      </c>
      <c r="J52" t="s">
        <v>526</v>
      </c>
      <c r="L52" s="1" t="s">
        <v>441</v>
      </c>
      <c r="M52" s="24" t="s">
        <v>441</v>
      </c>
      <c r="N52" s="36" t="s">
        <v>239</v>
      </c>
      <c r="O52" s="57" t="s">
        <v>905</v>
      </c>
      <c r="P52" s="25" t="s">
        <v>4099</v>
      </c>
      <c r="Q52" s="1" t="s">
        <v>4100</v>
      </c>
      <c r="R52" t="s">
        <v>483</v>
      </c>
      <c r="S52" s="1" t="s">
        <v>4125</v>
      </c>
      <c r="U52" s="1" t="s">
        <v>4125</v>
      </c>
      <c r="W52" s="1" t="s">
        <v>4125</v>
      </c>
      <c r="Y52" s="1" t="s">
        <v>4125</v>
      </c>
      <c r="AA52" s="1" t="s">
        <v>4125</v>
      </c>
      <c r="AC52" s="1" t="s">
        <v>4125</v>
      </c>
      <c r="AE52" s="1" t="s">
        <v>4125</v>
      </c>
      <c r="AG52">
        <f>+IF(E52=E51,1,0)</f>
        <v>0</v>
      </c>
    </row>
    <row r="53" spans="1:33" x14ac:dyDescent="0.25">
      <c r="A53">
        <v>17</v>
      </c>
      <c r="B53">
        <v>191</v>
      </c>
      <c r="C53" t="s">
        <v>482</v>
      </c>
      <c r="D53" t="s">
        <v>539</v>
      </c>
      <c r="E53" t="s">
        <v>499</v>
      </c>
      <c r="H53" s="40" t="str">
        <f>+HYPERLINK(O53,E53)</f>
        <v>Amanita rubescens</v>
      </c>
      <c r="I53" s="40" t="str">
        <f>+HYPERLINK(O53,J53)</f>
        <v>Amanite rougissante</v>
      </c>
      <c r="J53" t="s">
        <v>500</v>
      </c>
      <c r="K53" t="s">
        <v>543</v>
      </c>
      <c r="L53" s="1" t="s">
        <v>441</v>
      </c>
      <c r="M53" s="24" t="s">
        <v>441</v>
      </c>
      <c r="N53" s="36" t="s">
        <v>239</v>
      </c>
      <c r="O53" s="57" t="s">
        <v>906</v>
      </c>
      <c r="P53" s="25" t="s">
        <v>4099</v>
      </c>
      <c r="Q53" s="1" t="s">
        <v>4100</v>
      </c>
      <c r="R53" t="s">
        <v>483</v>
      </c>
      <c r="S53" s="1" t="s">
        <v>4125</v>
      </c>
      <c r="U53" s="1" t="s">
        <v>4125</v>
      </c>
      <c r="W53" s="1" t="s">
        <v>4125</v>
      </c>
      <c r="Y53" s="1" t="s">
        <v>4125</v>
      </c>
      <c r="AA53" s="1" t="s">
        <v>4125</v>
      </c>
      <c r="AC53" s="1" t="s">
        <v>4125</v>
      </c>
      <c r="AE53" s="1" t="s">
        <v>4125</v>
      </c>
      <c r="AG53">
        <f>+IF(E53=E52,1,0)</f>
        <v>0</v>
      </c>
    </row>
    <row r="54" spans="1:33" x14ac:dyDescent="0.25">
      <c r="A54">
        <v>17</v>
      </c>
      <c r="B54">
        <v>192</v>
      </c>
      <c r="C54" t="s">
        <v>482</v>
      </c>
      <c r="D54" t="s">
        <v>539</v>
      </c>
      <c r="E54" t="s">
        <v>913</v>
      </c>
      <c r="H54" s="78" t="str">
        <f>+HYPERLINK(O54,E54)</f>
        <v>Amanita rubescens F annulosulfurea</v>
      </c>
      <c r="I54" s="40" t="str">
        <f>+HYPERLINK(O54,J54)</f>
        <v>Amanite rougissante</v>
      </c>
      <c r="J54" t="s">
        <v>500</v>
      </c>
      <c r="K54" t="s">
        <v>543</v>
      </c>
      <c r="L54" s="1" t="s">
        <v>441</v>
      </c>
      <c r="M54" s="24" t="s">
        <v>440</v>
      </c>
      <c r="N54" s="36" t="s">
        <v>239</v>
      </c>
      <c r="O54" s="57" t="s">
        <v>912</v>
      </c>
      <c r="P54" s="25" t="s">
        <v>4099</v>
      </c>
      <c r="Q54" s="1" t="s">
        <v>4100</v>
      </c>
      <c r="R54" t="s">
        <v>483</v>
      </c>
      <c r="S54" s="1" t="s">
        <v>4125</v>
      </c>
      <c r="U54" s="1" t="s">
        <v>4125</v>
      </c>
      <c r="W54" s="1" t="s">
        <v>4125</v>
      </c>
      <c r="Y54" s="1" t="s">
        <v>4125</v>
      </c>
      <c r="AA54" s="1" t="s">
        <v>4125</v>
      </c>
      <c r="AC54" s="1" t="s">
        <v>4125</v>
      </c>
      <c r="AE54" s="1" t="s">
        <v>4125</v>
      </c>
      <c r="AG54">
        <f>+IF(E54=E53,1,0)</f>
        <v>0</v>
      </c>
    </row>
    <row r="55" spans="1:33" x14ac:dyDescent="0.25">
      <c r="A55">
        <v>18</v>
      </c>
      <c r="B55">
        <v>212</v>
      </c>
      <c r="C55" t="s">
        <v>2964</v>
      </c>
      <c r="D55" t="s">
        <v>539</v>
      </c>
      <c r="E55" t="s">
        <v>511</v>
      </c>
      <c r="H55" s="40" t="str">
        <f>+HYPERLINK(O55,E55)</f>
        <v>Amanita spadicea</v>
      </c>
      <c r="I55" s="40" t="str">
        <f>+HYPERLINK(O55,J55)</f>
        <v>Amanite brun de datte</v>
      </c>
      <c r="J55" t="s">
        <v>512</v>
      </c>
      <c r="L55" s="1" t="s">
        <v>441</v>
      </c>
      <c r="M55" s="24" t="s">
        <v>440</v>
      </c>
      <c r="N55" s="36" t="s">
        <v>240</v>
      </c>
      <c r="O55" s="57" t="s">
        <v>925</v>
      </c>
      <c r="P55" s="25" t="s">
        <v>4099</v>
      </c>
      <c r="Q55" s="1" t="s">
        <v>4100</v>
      </c>
      <c r="R55" t="s">
        <v>484</v>
      </c>
      <c r="S55" s="1" t="s">
        <v>4125</v>
      </c>
      <c r="U55" s="1" t="s">
        <v>4125</v>
      </c>
      <c r="W55" s="1" t="s">
        <v>4125</v>
      </c>
      <c r="Y55" s="1" t="s">
        <v>4125</v>
      </c>
      <c r="AA55" s="1" t="s">
        <v>4125</v>
      </c>
      <c r="AC55" s="1" t="s">
        <v>4125</v>
      </c>
      <c r="AE55" s="1" t="s">
        <v>4125</v>
      </c>
      <c r="AG55">
        <f>+IF(E55=E54,1,0)</f>
        <v>0</v>
      </c>
    </row>
    <row r="56" spans="1:33" x14ac:dyDescent="0.25">
      <c r="A56">
        <v>17</v>
      </c>
      <c r="B56">
        <v>193</v>
      </c>
      <c r="C56" t="s">
        <v>482</v>
      </c>
      <c r="D56" t="s">
        <v>539</v>
      </c>
      <c r="E56" t="s">
        <v>530</v>
      </c>
      <c r="H56" s="40" t="str">
        <f>+HYPERLINK(O56,E56)</f>
        <v>Amanita strobiliformis</v>
      </c>
      <c r="I56" s="40" t="str">
        <f>+HYPERLINK(O56,J56)</f>
        <v>Amanite solitaire</v>
      </c>
      <c r="J56" t="s">
        <v>529</v>
      </c>
      <c r="L56" s="1" t="s">
        <v>441</v>
      </c>
      <c r="M56" s="24" t="s">
        <v>440</v>
      </c>
      <c r="N56" s="36" t="s">
        <v>239</v>
      </c>
      <c r="O56" s="57" t="s">
        <v>907</v>
      </c>
      <c r="P56" s="25" t="s">
        <v>4099</v>
      </c>
      <c r="Q56" s="1" t="s">
        <v>4100</v>
      </c>
      <c r="R56" t="s">
        <v>483</v>
      </c>
      <c r="S56" s="1" t="s">
        <v>4125</v>
      </c>
      <c r="U56" s="1" t="s">
        <v>4125</v>
      </c>
      <c r="W56" s="1" t="s">
        <v>4125</v>
      </c>
      <c r="Y56" s="1" t="s">
        <v>4125</v>
      </c>
      <c r="AA56" s="1" t="s">
        <v>4125</v>
      </c>
      <c r="AC56" s="1" t="s">
        <v>4125</v>
      </c>
      <c r="AE56" s="1" t="s">
        <v>4125</v>
      </c>
      <c r="AG56">
        <f>+IF(E56=E55,1,0)</f>
        <v>0</v>
      </c>
    </row>
    <row r="57" spans="1:33" x14ac:dyDescent="0.25">
      <c r="A57">
        <v>18</v>
      </c>
      <c r="B57">
        <v>213</v>
      </c>
      <c r="C57" t="s">
        <v>2964</v>
      </c>
      <c r="D57" t="s">
        <v>539</v>
      </c>
      <c r="E57" t="s">
        <v>509</v>
      </c>
      <c r="H57" s="72" t="str">
        <f>+HYPERLINK(O57,E57)</f>
        <v>Amanita submembranacea</v>
      </c>
      <c r="I57" s="40" t="str">
        <f>+HYPERLINK(O57,J57)</f>
        <v>Amanite à volve grise</v>
      </c>
      <c r="J57" t="s">
        <v>510</v>
      </c>
      <c r="L57" s="1" t="s">
        <v>441</v>
      </c>
      <c r="M57" s="24" t="s">
        <v>441</v>
      </c>
      <c r="N57" s="36" t="s">
        <v>240</v>
      </c>
      <c r="O57" s="57" t="s">
        <v>4161</v>
      </c>
      <c r="P57" s="25" t="s">
        <v>4099</v>
      </c>
      <c r="Q57" s="1" t="s">
        <v>4100</v>
      </c>
      <c r="R57" t="s">
        <v>484</v>
      </c>
      <c r="S57" s="1" t="s">
        <v>4125</v>
      </c>
      <c r="U57" s="1" t="s">
        <v>4125</v>
      </c>
      <c r="W57" s="1" t="s">
        <v>4125</v>
      </c>
      <c r="Y57" s="1" t="s">
        <v>4125</v>
      </c>
      <c r="AA57" s="1" t="s">
        <v>4125</v>
      </c>
      <c r="AC57" s="1" t="s">
        <v>4125</v>
      </c>
      <c r="AE57" s="1" t="s">
        <v>4125</v>
      </c>
      <c r="AG57">
        <f>+IF(E57=E56,1,0)</f>
        <v>0</v>
      </c>
    </row>
    <row r="58" spans="1:33" x14ac:dyDescent="0.25">
      <c r="A58">
        <v>18</v>
      </c>
      <c r="B58">
        <v>215</v>
      </c>
      <c r="C58" t="s">
        <v>2964</v>
      </c>
      <c r="D58" t="s">
        <v>539</v>
      </c>
      <c r="E58" t="s">
        <v>507</v>
      </c>
      <c r="H58" s="40" t="str">
        <f>+HYPERLINK(O58,E58)</f>
        <v>Amanita umbrinolutea</v>
      </c>
      <c r="I58" s="40" t="str">
        <f>+HYPERLINK(O58,J58)</f>
        <v>Amanite cocardée</v>
      </c>
      <c r="J58" t="s">
        <v>508</v>
      </c>
      <c r="L58" s="1" t="s">
        <v>441</v>
      </c>
      <c r="M58" s="24" t="s">
        <v>441</v>
      </c>
      <c r="N58" s="36" t="s">
        <v>240</v>
      </c>
      <c r="O58" s="57" t="s">
        <v>928</v>
      </c>
      <c r="P58" s="25" t="s">
        <v>4099</v>
      </c>
      <c r="Q58" s="1" t="s">
        <v>4100</v>
      </c>
      <c r="R58" t="s">
        <v>484</v>
      </c>
      <c r="S58" s="1" t="s">
        <v>4125</v>
      </c>
      <c r="U58" s="1" t="s">
        <v>4125</v>
      </c>
      <c r="W58" s="1" t="s">
        <v>4125</v>
      </c>
      <c r="Y58" s="1" t="s">
        <v>4125</v>
      </c>
      <c r="AA58" s="1" t="s">
        <v>4125</v>
      </c>
      <c r="AC58" s="1" t="s">
        <v>4125</v>
      </c>
      <c r="AE58" s="1" t="s">
        <v>4125</v>
      </c>
      <c r="AG58">
        <f>+IF(E58=E57,1,0)</f>
        <v>0</v>
      </c>
    </row>
    <row r="59" spans="1:33" x14ac:dyDescent="0.25">
      <c r="A59">
        <v>18</v>
      </c>
      <c r="B59">
        <v>216</v>
      </c>
      <c r="C59" t="s">
        <v>2964</v>
      </c>
      <c r="D59" t="s">
        <v>539</v>
      </c>
      <c r="E59" t="s">
        <v>513</v>
      </c>
      <c r="H59" s="40" t="str">
        <f>+HYPERLINK(O59,E59)</f>
        <v>Amanita vaginata</v>
      </c>
      <c r="I59" s="40" t="str">
        <f>+HYPERLINK(O59,J59)</f>
        <v>Amanite vaginée</v>
      </c>
      <c r="J59" t="s">
        <v>514</v>
      </c>
      <c r="K59" t="s">
        <v>2159</v>
      </c>
      <c r="L59" s="1" t="s">
        <v>441</v>
      </c>
      <c r="M59" s="24" t="s">
        <v>441</v>
      </c>
      <c r="N59" s="36" t="s">
        <v>240</v>
      </c>
      <c r="O59" s="57" t="s">
        <v>2160</v>
      </c>
      <c r="P59" s="25" t="s">
        <v>4099</v>
      </c>
      <c r="Q59" s="1" t="s">
        <v>4100</v>
      </c>
      <c r="R59" t="s">
        <v>484</v>
      </c>
      <c r="S59" s="1" t="s">
        <v>4125</v>
      </c>
      <c r="U59" s="1" t="s">
        <v>4125</v>
      </c>
      <c r="W59" s="1" t="s">
        <v>4125</v>
      </c>
      <c r="Y59" s="1" t="s">
        <v>4125</v>
      </c>
      <c r="AA59" s="1" t="s">
        <v>4125</v>
      </c>
      <c r="AC59" s="1" t="s">
        <v>4125</v>
      </c>
      <c r="AE59" s="1" t="s">
        <v>4125</v>
      </c>
      <c r="AG59">
        <f>+IF(E59=E58,1,0)</f>
        <v>0</v>
      </c>
    </row>
    <row r="60" spans="1:33" x14ac:dyDescent="0.25">
      <c r="A60">
        <v>17</v>
      </c>
      <c r="B60">
        <v>195</v>
      </c>
      <c r="C60" t="s">
        <v>482</v>
      </c>
      <c r="D60" t="s">
        <v>539</v>
      </c>
      <c r="E60" t="s">
        <v>501</v>
      </c>
      <c r="H60" s="40" t="str">
        <f>+HYPERLINK(O60,E60)</f>
        <v>Amanita verna</v>
      </c>
      <c r="I60" s="40" t="str">
        <f>+HYPERLINK(O60,J60)</f>
        <v>Amanite printannière</v>
      </c>
      <c r="J60" t="s">
        <v>502</v>
      </c>
      <c r="L60" s="1" t="s">
        <v>441</v>
      </c>
      <c r="M60" s="24" t="s">
        <v>441</v>
      </c>
      <c r="N60" s="36" t="s">
        <v>239</v>
      </c>
      <c r="O60" s="57" t="s">
        <v>908</v>
      </c>
      <c r="P60" s="25" t="s">
        <v>4099</v>
      </c>
      <c r="Q60" s="1" t="s">
        <v>4100</v>
      </c>
      <c r="R60" t="s">
        <v>483</v>
      </c>
      <c r="S60" s="1" t="s">
        <v>4125</v>
      </c>
      <c r="U60" s="1" t="s">
        <v>4125</v>
      </c>
      <c r="W60" s="1" t="s">
        <v>4125</v>
      </c>
      <c r="Y60" s="1" t="s">
        <v>4125</v>
      </c>
      <c r="AA60" s="1" t="s">
        <v>4125</v>
      </c>
      <c r="AC60" s="1" t="s">
        <v>4125</v>
      </c>
      <c r="AE60" s="1" t="s">
        <v>4125</v>
      </c>
      <c r="AG60">
        <f>+IF(E60=E59,1,0)</f>
        <v>0</v>
      </c>
    </row>
    <row r="61" spans="1:33" x14ac:dyDescent="0.25">
      <c r="A61">
        <v>6</v>
      </c>
      <c r="B61">
        <v>93</v>
      </c>
      <c r="C61" t="s">
        <v>2961</v>
      </c>
      <c r="D61" t="s">
        <v>4092</v>
      </c>
      <c r="E61" t="s">
        <v>3057</v>
      </c>
      <c r="H61" s="40" t="str">
        <f>+HYPERLINK(O61,E61)</f>
        <v>Amaropostia stiptica</v>
      </c>
      <c r="I61" s="40" t="str">
        <f>+HYPERLINK(O61,J61)</f>
        <v>Polypore amer</v>
      </c>
      <c r="J61" t="s">
        <v>3058</v>
      </c>
      <c r="L61" s="1" t="s">
        <v>441</v>
      </c>
      <c r="N61" s="36" t="s">
        <v>3205</v>
      </c>
      <c r="O61" s="71" t="s">
        <v>3714</v>
      </c>
      <c r="P61" s="25" t="s">
        <v>4099</v>
      </c>
      <c r="Q61" s="1" t="s">
        <v>481</v>
      </c>
      <c r="S61" s="1" t="s">
        <v>4125</v>
      </c>
      <c r="U61" s="1" t="s">
        <v>4125</v>
      </c>
      <c r="W61" s="1" t="s">
        <v>4125</v>
      </c>
      <c r="Y61" s="1" t="s">
        <v>4125</v>
      </c>
      <c r="AA61" s="1" t="s">
        <v>4125</v>
      </c>
      <c r="AC61" s="1" t="s">
        <v>4125</v>
      </c>
      <c r="AE61" s="1" t="s">
        <v>4125</v>
      </c>
      <c r="AG61">
        <f>+IF(E61=E60,1,0)</f>
        <v>0</v>
      </c>
    </row>
    <row r="62" spans="1:33" x14ac:dyDescent="0.25">
      <c r="A62">
        <v>20</v>
      </c>
      <c r="B62">
        <v>248</v>
      </c>
      <c r="C62" t="s">
        <v>947</v>
      </c>
      <c r="D62" t="s">
        <v>617</v>
      </c>
      <c r="E62" t="s">
        <v>650</v>
      </c>
      <c r="H62" s="40" t="str">
        <f>+HYPERLINK(O62,E62)</f>
        <v>Ampuloclitocybe clavipes</v>
      </c>
      <c r="I62" s="40" t="str">
        <f>+HYPERLINK(O62,J62)</f>
        <v>Clitocybe à pied en massue</v>
      </c>
      <c r="J62" t="s">
        <v>651</v>
      </c>
      <c r="L62" s="1" t="s">
        <v>441</v>
      </c>
      <c r="M62" s="24" t="s">
        <v>441</v>
      </c>
      <c r="N62" s="36" t="s">
        <v>232</v>
      </c>
      <c r="O62" s="57" t="s">
        <v>2429</v>
      </c>
      <c r="P62" s="25" t="s">
        <v>4099</v>
      </c>
      <c r="Q62" s="1" t="s">
        <v>4100</v>
      </c>
      <c r="R62" s="1"/>
      <c r="S62" s="1" t="s">
        <v>4125</v>
      </c>
      <c r="T62" s="1"/>
      <c r="U62" s="1" t="s">
        <v>4125</v>
      </c>
      <c r="W62" s="1" t="s">
        <v>4125</v>
      </c>
      <c r="Y62" s="1" t="s">
        <v>4125</v>
      </c>
      <c r="AA62" s="1" t="s">
        <v>4125</v>
      </c>
      <c r="AC62" s="1" t="s">
        <v>4125</v>
      </c>
      <c r="AE62" s="1" t="s">
        <v>4125</v>
      </c>
      <c r="AG62">
        <f>+IF(E62=E61,1,0)</f>
        <v>0</v>
      </c>
    </row>
    <row r="63" spans="1:33" x14ac:dyDescent="0.25">
      <c r="A63">
        <v>19</v>
      </c>
      <c r="B63">
        <v>218</v>
      </c>
      <c r="C63" t="s">
        <v>600</v>
      </c>
      <c r="D63" t="s">
        <v>605</v>
      </c>
      <c r="E63" t="s">
        <v>601</v>
      </c>
      <c r="H63" s="89" t="str">
        <f>+HYPERLINK(O63,E63)</f>
        <v>Armillaria cepistipes</v>
      </c>
      <c r="I63" s="40" t="str">
        <f>+HYPERLINK(O63,J63)</f>
        <v>Armillaire pied-bot</v>
      </c>
      <c r="J63" t="s">
        <v>602</v>
      </c>
      <c r="L63" s="1" t="s">
        <v>441</v>
      </c>
      <c r="M63" s="24" t="s">
        <v>441</v>
      </c>
      <c r="N63" s="36" t="s">
        <v>234</v>
      </c>
      <c r="O63" s="57" t="s">
        <v>939</v>
      </c>
      <c r="P63" s="25" t="s">
        <v>4099</v>
      </c>
      <c r="Q63" s="1" t="s">
        <v>4100</v>
      </c>
      <c r="R63" s="1"/>
      <c r="S63" s="1" t="s">
        <v>4125</v>
      </c>
      <c r="T63" s="1"/>
      <c r="U63" s="1" t="s">
        <v>4125</v>
      </c>
      <c r="W63" s="1" t="s">
        <v>4125</v>
      </c>
      <c r="Y63" s="1" t="s">
        <v>4125</v>
      </c>
      <c r="AA63" s="1" t="s">
        <v>4125</v>
      </c>
      <c r="AC63" s="1" t="s">
        <v>4125</v>
      </c>
      <c r="AE63" s="1" t="s">
        <v>4125</v>
      </c>
      <c r="AG63">
        <f>+IF(E63=E62,1,0)</f>
        <v>0</v>
      </c>
    </row>
    <row r="64" spans="1:33" x14ac:dyDescent="0.25">
      <c r="A64">
        <v>19</v>
      </c>
      <c r="B64">
        <v>219</v>
      </c>
      <c r="C64" t="s">
        <v>600</v>
      </c>
      <c r="D64" t="s">
        <v>605</v>
      </c>
      <c r="E64" t="s">
        <v>941</v>
      </c>
      <c r="H64" s="40" t="str">
        <f>+HYPERLINK(O64,E64)</f>
        <v>Armillaria cepistipes f. pseudobulbosa</v>
      </c>
      <c r="I64" s="40" t="str">
        <f>+HYPERLINK(O64,J64)</f>
        <v>Armillaire pied-bot</v>
      </c>
      <c r="J64" t="s">
        <v>602</v>
      </c>
      <c r="L64" s="1" t="s">
        <v>441</v>
      </c>
      <c r="M64" s="24" t="s">
        <v>441</v>
      </c>
      <c r="N64" s="36" t="s">
        <v>234</v>
      </c>
      <c r="O64" s="57" t="s">
        <v>940</v>
      </c>
      <c r="P64" s="25" t="s">
        <v>4099</v>
      </c>
      <c r="Q64" s="1" t="s">
        <v>4100</v>
      </c>
      <c r="R64" s="1"/>
      <c r="S64" s="1" t="s">
        <v>4125</v>
      </c>
      <c r="T64" s="1"/>
      <c r="U64" s="1" t="s">
        <v>4125</v>
      </c>
      <c r="W64" s="1" t="s">
        <v>4125</v>
      </c>
      <c r="Y64" s="1" t="s">
        <v>4125</v>
      </c>
      <c r="AA64" s="1" t="s">
        <v>4125</v>
      </c>
      <c r="AC64" s="1" t="s">
        <v>4125</v>
      </c>
      <c r="AE64" s="1" t="s">
        <v>4125</v>
      </c>
      <c r="AG64">
        <f>+IF(E64=E63,1,0)</f>
        <v>0</v>
      </c>
    </row>
    <row r="65" spans="1:33" x14ac:dyDescent="0.25">
      <c r="A65">
        <v>19</v>
      </c>
      <c r="B65">
        <v>220</v>
      </c>
      <c r="C65" t="s">
        <v>600</v>
      </c>
      <c r="D65" t="s">
        <v>605</v>
      </c>
      <c r="E65" t="s">
        <v>603</v>
      </c>
      <c r="F65" t="s">
        <v>615</v>
      </c>
      <c r="G65" t="s">
        <v>616</v>
      </c>
      <c r="H65" s="40" t="str">
        <f>+HYPERLINK(O65,E65)</f>
        <v>Armillaria gallica</v>
      </c>
      <c r="I65" s="40" t="str">
        <f>+HYPERLINK(O65,J65)</f>
        <v>Armillaire bulbeuse</v>
      </c>
      <c r="J65" t="s">
        <v>604</v>
      </c>
      <c r="L65" s="1" t="s">
        <v>441</v>
      </c>
      <c r="M65" s="24" t="s">
        <v>441</v>
      </c>
      <c r="N65" s="36" t="s">
        <v>234</v>
      </c>
      <c r="O65" s="57" t="s">
        <v>935</v>
      </c>
      <c r="P65" s="25" t="s">
        <v>4099</v>
      </c>
      <c r="Q65" s="1" t="s">
        <v>4100</v>
      </c>
      <c r="R65" s="1"/>
      <c r="S65" s="1" t="s">
        <v>4125</v>
      </c>
      <c r="T65" s="1"/>
      <c r="U65" s="1" t="s">
        <v>4125</v>
      </c>
      <c r="W65" s="1" t="s">
        <v>4125</v>
      </c>
      <c r="Y65" s="1" t="s">
        <v>4125</v>
      </c>
      <c r="AA65" s="1" t="s">
        <v>4125</v>
      </c>
      <c r="AC65" s="1" t="s">
        <v>4125</v>
      </c>
      <c r="AE65" s="1" t="s">
        <v>4125</v>
      </c>
      <c r="AG65">
        <f>+IF(E65=E64,1,0)</f>
        <v>0</v>
      </c>
    </row>
    <row r="66" spans="1:33" x14ac:dyDescent="0.25">
      <c r="A66">
        <v>19</v>
      </c>
      <c r="B66">
        <v>221</v>
      </c>
      <c r="C66" t="s">
        <v>600</v>
      </c>
      <c r="D66" t="s">
        <v>605</v>
      </c>
      <c r="E66" t="s">
        <v>606</v>
      </c>
      <c r="H66" s="40" t="str">
        <f>+HYPERLINK(O66,E66)</f>
        <v>Armillaria mellea</v>
      </c>
      <c r="I66" s="40" t="str">
        <f>+HYPERLINK(O66,J66)</f>
        <v>Armillaire couleur de miel</v>
      </c>
      <c r="J66" t="s">
        <v>607</v>
      </c>
      <c r="L66" s="1" t="s">
        <v>441</v>
      </c>
      <c r="M66" s="24" t="s">
        <v>440</v>
      </c>
      <c r="N66" s="36" t="s">
        <v>234</v>
      </c>
      <c r="O66" s="57" t="s">
        <v>936</v>
      </c>
      <c r="P66" s="25" t="s">
        <v>4099</v>
      </c>
      <c r="Q66" s="1" t="s">
        <v>4100</v>
      </c>
      <c r="R66" s="1"/>
      <c r="S66" s="1" t="s">
        <v>4125</v>
      </c>
      <c r="T66" s="1"/>
      <c r="U66" s="1" t="s">
        <v>4125</v>
      </c>
      <c r="W66" s="1" t="s">
        <v>4125</v>
      </c>
      <c r="Y66" s="1" t="s">
        <v>4125</v>
      </c>
      <c r="AA66" s="1" t="s">
        <v>4125</v>
      </c>
      <c r="AC66" s="1" t="s">
        <v>4125</v>
      </c>
      <c r="AE66" s="1" t="s">
        <v>4125</v>
      </c>
      <c r="AG66">
        <f>+IF(E66=E65,1,0)</f>
        <v>0</v>
      </c>
    </row>
    <row r="67" spans="1:33" x14ac:dyDescent="0.25">
      <c r="A67">
        <v>19</v>
      </c>
      <c r="B67">
        <v>222</v>
      </c>
      <c r="C67" t="s">
        <v>600</v>
      </c>
      <c r="D67" t="s">
        <v>605</v>
      </c>
      <c r="E67" t="s">
        <v>608</v>
      </c>
      <c r="H67" s="40" t="str">
        <f>+HYPERLINK(O67,E67)</f>
        <v>Armillaria ostoyae</v>
      </c>
      <c r="I67" s="40" t="str">
        <f>+HYPERLINK(O67,J67)</f>
        <v>Armillaire obscure</v>
      </c>
      <c r="J67" t="s">
        <v>609</v>
      </c>
      <c r="L67" s="1" t="s">
        <v>441</v>
      </c>
      <c r="M67" s="24" t="s">
        <v>441</v>
      </c>
      <c r="N67" s="36" t="s">
        <v>234</v>
      </c>
      <c r="O67" s="57" t="s">
        <v>937</v>
      </c>
      <c r="P67" s="25" t="s">
        <v>4099</v>
      </c>
      <c r="Q67" s="1" t="s">
        <v>4100</v>
      </c>
      <c r="R67" s="1"/>
      <c r="S67" s="1" t="s">
        <v>4125</v>
      </c>
      <c r="T67" s="1"/>
      <c r="U67" s="1" t="s">
        <v>4125</v>
      </c>
      <c r="W67" s="1" t="s">
        <v>4125</v>
      </c>
      <c r="Y67" s="1" t="s">
        <v>4125</v>
      </c>
      <c r="AA67" s="1" t="s">
        <v>4125</v>
      </c>
      <c r="AC67" s="1" t="s">
        <v>4125</v>
      </c>
      <c r="AE67" s="1" t="s">
        <v>4125</v>
      </c>
      <c r="AG67">
        <f>+IF(E67=E66,1,0)</f>
        <v>0</v>
      </c>
    </row>
    <row r="68" spans="1:33" x14ac:dyDescent="0.25">
      <c r="A68">
        <v>44</v>
      </c>
      <c r="B68">
        <v>694</v>
      </c>
      <c r="C68" s="25" t="s">
        <v>40</v>
      </c>
      <c r="D68" t="s">
        <v>4068</v>
      </c>
      <c r="E68" t="s">
        <v>1635</v>
      </c>
      <c r="H68" s="40" t="str">
        <f>+HYPERLINK(O68,E68)</f>
        <v>Arrhenia discorosea</v>
      </c>
      <c r="I68" s="40" t="str">
        <f>+HYPERLINK(O68,J68)</f>
        <v>Omphale à disque rose</v>
      </c>
      <c r="J68" t="s">
        <v>1634</v>
      </c>
      <c r="L68" s="1" t="s">
        <v>441</v>
      </c>
      <c r="N68" s="36" t="s">
        <v>244</v>
      </c>
      <c r="O68" s="57" t="s">
        <v>2026</v>
      </c>
      <c r="P68" s="25" t="s">
        <v>4099</v>
      </c>
      <c r="Q68" s="1" t="s">
        <v>4100</v>
      </c>
      <c r="S68" s="1" t="s">
        <v>4125</v>
      </c>
      <c r="U68" s="1" t="s">
        <v>4125</v>
      </c>
      <c r="W68" s="1" t="s">
        <v>4125</v>
      </c>
      <c r="Y68" s="1" t="s">
        <v>4125</v>
      </c>
      <c r="AA68" s="1" t="s">
        <v>4125</v>
      </c>
      <c r="AC68" s="1" t="s">
        <v>4125</v>
      </c>
      <c r="AE68" s="1" t="s">
        <v>4125</v>
      </c>
      <c r="AG68">
        <f>+IF(E68=E67,1,0)</f>
        <v>0</v>
      </c>
    </row>
    <row r="69" spans="1:33" x14ac:dyDescent="0.25">
      <c r="A69">
        <v>55</v>
      </c>
      <c r="B69">
        <v>920</v>
      </c>
      <c r="C69" t="s">
        <v>3025</v>
      </c>
      <c r="D69" t="s">
        <v>4068</v>
      </c>
      <c r="E69" t="s">
        <v>3071</v>
      </c>
      <c r="H69" s="40" t="str">
        <f>+HYPERLINK(O69,E69)</f>
        <v>Arrhenia spathulata</v>
      </c>
      <c r="I69" s="40" t="str">
        <f>+HYPERLINK(O69,J69)</f>
        <v>Leptoglosse spatulé</v>
      </c>
      <c r="J69" t="s">
        <v>3068</v>
      </c>
      <c r="L69" s="1" t="s">
        <v>441</v>
      </c>
      <c r="N69" s="36" t="s">
        <v>3191</v>
      </c>
      <c r="O69" s="58" t="s">
        <v>3885</v>
      </c>
      <c r="P69" s="25" t="s">
        <v>4099</v>
      </c>
      <c r="S69" s="1" t="s">
        <v>4125</v>
      </c>
      <c r="U69" s="1" t="s">
        <v>4125</v>
      </c>
      <c r="W69" s="1" t="s">
        <v>4125</v>
      </c>
      <c r="Y69" s="1" t="s">
        <v>4125</v>
      </c>
      <c r="AA69" s="1" t="s">
        <v>4125</v>
      </c>
      <c r="AC69" s="1" t="s">
        <v>4125</v>
      </c>
      <c r="AE69" s="1" t="s">
        <v>4125</v>
      </c>
      <c r="AG69">
        <f>+IF(E69=E68,1,0)</f>
        <v>0</v>
      </c>
    </row>
    <row r="70" spans="1:33" x14ac:dyDescent="0.25">
      <c r="A70" s="57">
        <v>58</v>
      </c>
      <c r="B70">
        <v>979</v>
      </c>
      <c r="C70" s="57" t="s">
        <v>2516</v>
      </c>
      <c r="D70" s="57" t="s">
        <v>4060</v>
      </c>
      <c r="E70" s="57" t="s">
        <v>2526</v>
      </c>
      <c r="F70" s="57" t="s">
        <v>2566</v>
      </c>
      <c r="G70" s="57"/>
      <c r="H70" s="72" t="str">
        <f>+HYPERLINK(O70,E70)</f>
        <v>Artomyces pyxidatus</v>
      </c>
      <c r="I70" s="40" t="str">
        <f>+HYPERLINK(O70,J70)</f>
        <v>Clavaire en chandelier</v>
      </c>
      <c r="J70" s="57" t="s">
        <v>2527</v>
      </c>
      <c r="K70" s="57"/>
      <c r="L70" s="35" t="s">
        <v>441</v>
      </c>
      <c r="M70" s="35"/>
      <c r="N70" s="60" t="s">
        <v>3195</v>
      </c>
      <c r="O70" s="58" t="s">
        <v>3967</v>
      </c>
      <c r="P70" s="25" t="s">
        <v>4099</v>
      </c>
      <c r="Q70" s="35"/>
      <c r="R70" s="57"/>
      <c r="S70" s="1" t="s">
        <v>4125</v>
      </c>
      <c r="T70" s="57"/>
      <c r="U70" s="1" t="s">
        <v>4125</v>
      </c>
      <c r="V70" s="57"/>
      <c r="W70" s="1" t="s">
        <v>4125</v>
      </c>
      <c r="X70" s="57"/>
      <c r="Y70" s="1" t="s">
        <v>4125</v>
      </c>
      <c r="Z70" s="57"/>
      <c r="AA70" s="1" t="s">
        <v>4125</v>
      </c>
      <c r="AC70" s="1" t="s">
        <v>4125</v>
      </c>
      <c r="AE70" s="1" t="s">
        <v>4125</v>
      </c>
      <c r="AG70">
        <f>+IF(E70=E69,1,0)</f>
        <v>0</v>
      </c>
    </row>
    <row r="71" spans="1:33" x14ac:dyDescent="0.25">
      <c r="A71" s="57">
        <v>60</v>
      </c>
      <c r="B71">
        <v>1065</v>
      </c>
      <c r="C71" s="57" t="s">
        <v>2899</v>
      </c>
      <c r="D71" s="57" t="s">
        <v>4026</v>
      </c>
      <c r="E71" s="57" t="s">
        <v>2932</v>
      </c>
      <c r="F71" s="57"/>
      <c r="G71" s="57"/>
      <c r="H71" s="40" t="str">
        <f>+HYPERLINK(O71,E71)</f>
        <v>Ascocoryne sarcoides</v>
      </c>
      <c r="I71" s="40" t="str">
        <f>+HYPERLINK(O71,J71)</f>
        <v>Ascocoryne sarcoïde</v>
      </c>
      <c r="J71" s="57" t="s">
        <v>2933</v>
      </c>
      <c r="K71" s="57"/>
      <c r="L71" s="1" t="s">
        <v>441</v>
      </c>
      <c r="M71" s="35"/>
      <c r="N71" s="60" t="s">
        <v>3192</v>
      </c>
      <c r="O71" s="58" t="s">
        <v>3936</v>
      </c>
      <c r="P71" s="25" t="s">
        <v>4099</v>
      </c>
      <c r="Q71" s="35"/>
      <c r="R71" s="57"/>
      <c r="S71" s="1" t="s">
        <v>4125</v>
      </c>
      <c r="T71" s="57"/>
      <c r="U71" s="1" t="s">
        <v>4125</v>
      </c>
      <c r="V71" s="57"/>
      <c r="W71" s="1" t="s">
        <v>4125</v>
      </c>
      <c r="X71" s="57"/>
      <c r="Y71" s="1" t="s">
        <v>4125</v>
      </c>
      <c r="Z71" s="57"/>
      <c r="AA71" s="1" t="s">
        <v>4125</v>
      </c>
      <c r="AB71" s="57"/>
      <c r="AC71" s="1" t="s">
        <v>4125</v>
      </c>
      <c r="AD71" s="57"/>
      <c r="AE71" s="1" t="s">
        <v>4125</v>
      </c>
      <c r="AG71">
        <f>+IF(E71=E70,1,0)</f>
        <v>0</v>
      </c>
    </row>
    <row r="72" spans="1:33" x14ac:dyDescent="0.25">
      <c r="A72">
        <v>22</v>
      </c>
      <c r="B72">
        <v>293</v>
      </c>
      <c r="C72" t="s">
        <v>16</v>
      </c>
      <c r="D72" t="s">
        <v>772</v>
      </c>
      <c r="E72" t="s">
        <v>734</v>
      </c>
      <c r="F72" t="s">
        <v>737</v>
      </c>
      <c r="H72" s="72" t="str">
        <f>+HYPERLINK(O72,E72)</f>
        <v>Asterophora lycoperdoides</v>
      </c>
      <c r="I72" s="40" t="str">
        <f>+HYPERLINK(O72,J72)</f>
        <v>Asterophora faux lycoperdon</v>
      </c>
      <c r="J72" t="s">
        <v>735</v>
      </c>
      <c r="L72" s="1" t="s">
        <v>441</v>
      </c>
      <c r="M72" s="24" t="s">
        <v>440</v>
      </c>
      <c r="N72" s="36" t="s">
        <v>241</v>
      </c>
      <c r="O72" s="58" t="s">
        <v>3274</v>
      </c>
      <c r="P72" s="25" t="s">
        <v>4099</v>
      </c>
      <c r="Q72" s="1" t="s">
        <v>4100</v>
      </c>
      <c r="S72" s="1" t="s">
        <v>4125</v>
      </c>
      <c r="U72" s="1" t="s">
        <v>4125</v>
      </c>
      <c r="W72" s="1" t="s">
        <v>4125</v>
      </c>
      <c r="Y72" s="1" t="s">
        <v>4125</v>
      </c>
      <c r="AA72" s="1" t="s">
        <v>4125</v>
      </c>
      <c r="AC72" s="1" t="s">
        <v>4125</v>
      </c>
      <c r="AE72" s="1" t="s">
        <v>4125</v>
      </c>
      <c r="AG72">
        <f>+IF(E72=E71,1,0)</f>
        <v>0</v>
      </c>
    </row>
    <row r="73" spans="1:33" x14ac:dyDescent="0.25">
      <c r="A73">
        <v>22</v>
      </c>
      <c r="B73">
        <v>292</v>
      </c>
      <c r="C73" t="s">
        <v>16</v>
      </c>
      <c r="D73" t="s">
        <v>772</v>
      </c>
      <c r="E73" t="s">
        <v>732</v>
      </c>
      <c r="F73" t="s">
        <v>736</v>
      </c>
      <c r="H73" s="72" t="str">
        <f>+HYPERLINK(O73,E73)</f>
        <v>Asterophora parasitica</v>
      </c>
      <c r="I73" s="40" t="str">
        <f>+HYPERLINK(O73,J73)</f>
        <v>Astérophore parasite</v>
      </c>
      <c r="J73" t="s">
        <v>733</v>
      </c>
      <c r="L73" s="1" t="s">
        <v>441</v>
      </c>
      <c r="M73" s="24" t="s">
        <v>440</v>
      </c>
      <c r="N73" s="36" t="s">
        <v>241</v>
      </c>
      <c r="O73" s="58" t="s">
        <v>3273</v>
      </c>
      <c r="P73" s="25" t="s">
        <v>4099</v>
      </c>
      <c r="Q73" s="1" t="s">
        <v>4100</v>
      </c>
      <c r="S73" s="1" t="s">
        <v>4125</v>
      </c>
      <c r="U73" s="1" t="s">
        <v>4125</v>
      </c>
      <c r="W73" s="1" t="s">
        <v>4125</v>
      </c>
      <c r="Y73" s="1" t="s">
        <v>4125</v>
      </c>
      <c r="AA73" s="1" t="s">
        <v>4125</v>
      </c>
      <c r="AC73" s="1" t="s">
        <v>4125</v>
      </c>
      <c r="AE73" s="1" t="s">
        <v>4125</v>
      </c>
      <c r="AG73">
        <f>+IF(E73=E72,1,0)</f>
        <v>0</v>
      </c>
    </row>
    <row r="74" spans="1:33" x14ac:dyDescent="0.25">
      <c r="A74" s="57">
        <v>61</v>
      </c>
      <c r="B74">
        <v>1127</v>
      </c>
      <c r="C74" s="57" t="s">
        <v>2771</v>
      </c>
      <c r="D74" s="57" t="s">
        <v>2773</v>
      </c>
      <c r="E74" s="57" t="s">
        <v>2766</v>
      </c>
      <c r="F74" s="57"/>
      <c r="G74" s="57"/>
      <c r="H74" s="40" t="str">
        <f>+HYPERLINK(O74,E74)</f>
        <v>Astraeus hygrometricus</v>
      </c>
      <c r="I74" s="40" t="str">
        <f>+HYPERLINK(O74,J74)</f>
        <v>Astrée hygrométrique</v>
      </c>
      <c r="J74" s="57" t="s">
        <v>2767</v>
      </c>
      <c r="K74" s="57"/>
      <c r="L74" s="35" t="s">
        <v>441</v>
      </c>
      <c r="M74" s="35"/>
      <c r="N74" s="60" t="s">
        <v>3193</v>
      </c>
      <c r="O74" s="58" t="s">
        <v>3926</v>
      </c>
      <c r="P74" s="25" t="s">
        <v>4099</v>
      </c>
      <c r="Q74" s="35"/>
      <c r="R74" s="57"/>
      <c r="S74" s="1" t="s">
        <v>4125</v>
      </c>
      <c r="T74" s="57"/>
      <c r="U74" s="1" t="s">
        <v>4125</v>
      </c>
      <c r="V74" s="57"/>
      <c r="W74" s="1" t="s">
        <v>4125</v>
      </c>
      <c r="X74" s="57"/>
      <c r="Y74" s="1" t="s">
        <v>4125</v>
      </c>
      <c r="Z74" s="57"/>
      <c r="AA74" s="1" t="s">
        <v>4125</v>
      </c>
      <c r="AB74" s="57"/>
      <c r="AC74" s="1" t="s">
        <v>4125</v>
      </c>
      <c r="AD74" s="57"/>
      <c r="AE74" s="1" t="s">
        <v>4125</v>
      </c>
      <c r="AG74">
        <f>+IF(E74=E73,1,0)</f>
        <v>0</v>
      </c>
    </row>
    <row r="75" spans="1:33" x14ac:dyDescent="0.25">
      <c r="A75">
        <v>10</v>
      </c>
      <c r="B75">
        <v>131</v>
      </c>
      <c r="C75" t="s">
        <v>873</v>
      </c>
      <c r="D75" t="s">
        <v>318</v>
      </c>
      <c r="E75" t="s">
        <v>462</v>
      </c>
      <c r="H75" s="40" t="str">
        <f>+HYPERLINK(O75,E75)</f>
        <v>Aureoboletus gentilis</v>
      </c>
      <c r="I75" s="40" t="str">
        <f>+HYPERLINK(O75,J75)</f>
        <v>Bolet cramoisi</v>
      </c>
      <c r="J75" t="s">
        <v>319</v>
      </c>
      <c r="L75" s="1" t="s">
        <v>441</v>
      </c>
      <c r="M75" s="1" t="s">
        <v>441</v>
      </c>
      <c r="N75" s="36" t="s">
        <v>237</v>
      </c>
      <c r="O75" s="57" t="s">
        <v>872</v>
      </c>
      <c r="P75" s="25" t="s">
        <v>4099</v>
      </c>
      <c r="Q75" s="1" t="s">
        <v>481</v>
      </c>
      <c r="S75" s="1" t="s">
        <v>4125</v>
      </c>
      <c r="U75" s="1" t="s">
        <v>4125</v>
      </c>
      <c r="W75" s="1" t="s">
        <v>4125</v>
      </c>
      <c r="Y75" s="1" t="s">
        <v>4125</v>
      </c>
      <c r="AA75" s="1" t="s">
        <v>4125</v>
      </c>
      <c r="AC75" s="1" t="s">
        <v>4125</v>
      </c>
      <c r="AE75" s="1" t="s">
        <v>4125</v>
      </c>
      <c r="AG75">
        <f>+IF(E75=E74,1,0)</f>
        <v>0</v>
      </c>
    </row>
    <row r="76" spans="1:33" x14ac:dyDescent="0.25">
      <c r="A76" s="57">
        <v>58</v>
      </c>
      <c r="B76">
        <v>976</v>
      </c>
      <c r="C76" s="57" t="s">
        <v>2516</v>
      </c>
      <c r="D76" s="57" t="s">
        <v>2517</v>
      </c>
      <c r="E76" s="57" t="s">
        <v>2518</v>
      </c>
      <c r="F76" s="57"/>
      <c r="G76" s="57"/>
      <c r="H76" s="72" t="str">
        <f>+HYPERLINK(O76,E76)</f>
        <v>Auricularia auricula-judae</v>
      </c>
      <c r="I76" s="40" t="str">
        <f>+HYPERLINK(O76,J76)</f>
        <v>Oreille de Judas</v>
      </c>
      <c r="J76" s="57" t="s">
        <v>2519</v>
      </c>
      <c r="K76" s="57"/>
      <c r="L76" s="35" t="s">
        <v>441</v>
      </c>
      <c r="M76" s="35"/>
      <c r="N76" s="60" t="s">
        <v>3195</v>
      </c>
      <c r="O76" s="58" t="s">
        <v>3964</v>
      </c>
      <c r="P76" s="25" t="s">
        <v>4099</v>
      </c>
      <c r="Q76" s="35"/>
      <c r="R76" s="57"/>
      <c r="S76" s="1" t="s">
        <v>4125</v>
      </c>
      <c r="T76" s="57"/>
      <c r="U76" s="1" t="s">
        <v>4125</v>
      </c>
      <c r="V76" s="57"/>
      <c r="W76" s="1" t="s">
        <v>4125</v>
      </c>
      <c r="X76" s="57"/>
      <c r="Y76" s="1" t="s">
        <v>4125</v>
      </c>
      <c r="Z76" s="57"/>
      <c r="AA76" s="1" t="s">
        <v>4125</v>
      </c>
      <c r="AC76" s="1" t="s">
        <v>4125</v>
      </c>
      <c r="AE76" s="1" t="s">
        <v>4125</v>
      </c>
      <c r="AG76">
        <f>+IF(E76=E75,1,0)</f>
        <v>0</v>
      </c>
    </row>
    <row r="77" spans="1:33" x14ac:dyDescent="0.25">
      <c r="A77" s="57">
        <v>58</v>
      </c>
      <c r="B77">
        <v>978</v>
      </c>
      <c r="C77" s="57" t="s">
        <v>2516</v>
      </c>
      <c r="D77" s="57" t="s">
        <v>2517</v>
      </c>
      <c r="E77" s="57" t="s">
        <v>2520</v>
      </c>
      <c r="F77" s="57"/>
      <c r="G77" s="57"/>
      <c r="H77" s="72" t="str">
        <f>+HYPERLINK(O77,E77)</f>
        <v>Auricularia mesenterica</v>
      </c>
      <c r="I77" s="40" t="str">
        <f>+HYPERLINK(O77,J77)</f>
        <v>Oreille poilue</v>
      </c>
      <c r="J77" s="57" t="s">
        <v>2521</v>
      </c>
      <c r="K77" s="57"/>
      <c r="L77" s="35" t="s">
        <v>441</v>
      </c>
      <c r="M77" s="35"/>
      <c r="N77" s="60" t="s">
        <v>3195</v>
      </c>
      <c r="O77" s="58" t="s">
        <v>3966</v>
      </c>
      <c r="P77" s="25" t="s">
        <v>4099</v>
      </c>
      <c r="Q77" s="35"/>
      <c r="R77" s="57"/>
      <c r="S77" s="1" t="s">
        <v>4125</v>
      </c>
      <c r="T77" s="57"/>
      <c r="U77" s="1" t="s">
        <v>4125</v>
      </c>
      <c r="V77" s="57"/>
      <c r="W77" s="1" t="s">
        <v>4125</v>
      </c>
      <c r="X77" s="57"/>
      <c r="Y77" s="1" t="s">
        <v>4125</v>
      </c>
      <c r="Z77" s="57"/>
      <c r="AA77" s="1" t="s">
        <v>4125</v>
      </c>
      <c r="AC77" s="1" t="s">
        <v>4125</v>
      </c>
      <c r="AE77" s="1" t="s">
        <v>4125</v>
      </c>
      <c r="AG77">
        <f>+IF(E77=E76,1,0)</f>
        <v>0</v>
      </c>
    </row>
    <row r="78" spans="1:33" x14ac:dyDescent="0.25">
      <c r="A78" s="57">
        <v>58</v>
      </c>
      <c r="B78">
        <v>977</v>
      </c>
      <c r="C78" s="57" t="s">
        <v>2516</v>
      </c>
      <c r="D78" s="57" t="s">
        <v>4059</v>
      </c>
      <c r="E78" s="57" t="s">
        <v>2522</v>
      </c>
      <c r="F78" s="57" t="s">
        <v>2523</v>
      </c>
      <c r="G78" s="57"/>
      <c r="H78" s="72" t="str">
        <f>+HYPERLINK(O78,E78)</f>
        <v>Auriculariopsis ampla</v>
      </c>
      <c r="I78" s="40" t="str">
        <f>+HYPERLINK(O78,J78)</f>
        <v>Schizophylle</v>
      </c>
      <c r="J78" s="57" t="s">
        <v>2524</v>
      </c>
      <c r="K78" s="57" t="s">
        <v>2525</v>
      </c>
      <c r="L78" s="35" t="s">
        <v>441</v>
      </c>
      <c r="M78" s="35"/>
      <c r="N78" s="60" t="s">
        <v>3195</v>
      </c>
      <c r="O78" s="58" t="s">
        <v>3965</v>
      </c>
      <c r="P78" s="25" t="s">
        <v>4099</v>
      </c>
      <c r="Q78" s="35"/>
      <c r="R78" s="57"/>
      <c r="S78" s="1" t="s">
        <v>4125</v>
      </c>
      <c r="T78" s="57"/>
      <c r="U78" s="1" t="s">
        <v>4125</v>
      </c>
      <c r="V78" s="57"/>
      <c r="W78" s="1" t="s">
        <v>4125</v>
      </c>
      <c r="X78" s="57"/>
      <c r="Y78" s="1" t="s">
        <v>4125</v>
      </c>
      <c r="Z78" s="57"/>
      <c r="AA78" s="48"/>
      <c r="AB78" s="46"/>
      <c r="AC78" s="48"/>
      <c r="AD78" s="46"/>
      <c r="AE78" s="48"/>
      <c r="AG78">
        <f>+IF(E78=E77,1,0)</f>
        <v>0</v>
      </c>
    </row>
    <row r="79" spans="1:33" x14ac:dyDescent="0.25">
      <c r="A79" s="57">
        <v>57</v>
      </c>
      <c r="B79">
        <v>961</v>
      </c>
      <c r="C79" s="57" t="s">
        <v>2514</v>
      </c>
      <c r="D79" s="57" t="s">
        <v>2670</v>
      </c>
      <c r="E79" s="57" t="s">
        <v>2668</v>
      </c>
      <c r="F79" s="57"/>
      <c r="G79" s="57"/>
      <c r="H79" s="40" t="str">
        <f>+HYPERLINK(O79,E79)</f>
        <v>Auriscalpium vulgare</v>
      </c>
      <c r="I79" s="40" t="str">
        <f>+HYPERLINK(O79,J79)</f>
        <v>Hydne cure-oreilles</v>
      </c>
      <c r="J79" s="57" t="s">
        <v>2669</v>
      </c>
      <c r="K79" s="57"/>
      <c r="L79" s="1" t="s">
        <v>441</v>
      </c>
      <c r="M79" s="35"/>
      <c r="N79" s="60" t="s">
        <v>3196</v>
      </c>
      <c r="O79" s="58" t="s">
        <v>3578</v>
      </c>
      <c r="P79" s="25" t="s">
        <v>4099</v>
      </c>
      <c r="Q79" s="58" t="s">
        <v>4102</v>
      </c>
      <c r="R79" s="57"/>
      <c r="S79" s="1" t="s">
        <v>4125</v>
      </c>
      <c r="T79" s="57"/>
      <c r="U79" s="1" t="s">
        <v>4125</v>
      </c>
      <c r="V79" s="57"/>
      <c r="W79" s="1" t="s">
        <v>4125</v>
      </c>
      <c r="X79" s="57"/>
      <c r="Y79" s="1" t="s">
        <v>4125</v>
      </c>
      <c r="Z79" s="57"/>
      <c r="AA79" s="1" t="s">
        <v>4125</v>
      </c>
      <c r="AC79" s="1" t="s">
        <v>4125</v>
      </c>
      <c r="AE79" s="1" t="s">
        <v>4125</v>
      </c>
      <c r="AG79">
        <f>+IF(E79=E78,1,0)</f>
        <v>0</v>
      </c>
    </row>
    <row r="80" spans="1:33" x14ac:dyDescent="0.25">
      <c r="A80">
        <v>22</v>
      </c>
      <c r="B80">
        <v>264</v>
      </c>
      <c r="C80" t="s">
        <v>16</v>
      </c>
      <c r="D80" t="s">
        <v>742</v>
      </c>
      <c r="E80" t="s">
        <v>696</v>
      </c>
      <c r="H80" s="40" t="str">
        <f>+HYPERLINK(O80,E80)</f>
        <v>Baeospora myosura</v>
      </c>
      <c r="I80" s="40" t="str">
        <f>+HYPERLINK(O80,J80)</f>
        <v>Collybie queue de souris</v>
      </c>
      <c r="J80" t="s">
        <v>697</v>
      </c>
      <c r="L80" s="1" t="s">
        <v>441</v>
      </c>
      <c r="M80" s="24" t="s">
        <v>441</v>
      </c>
      <c r="N80" s="36" t="s">
        <v>241</v>
      </c>
      <c r="O80" s="57" t="s">
        <v>948</v>
      </c>
      <c r="P80" s="25" t="s">
        <v>4099</v>
      </c>
      <c r="Q80" s="1" t="s">
        <v>4100</v>
      </c>
      <c r="R80" s="1"/>
      <c r="S80" s="1" t="s">
        <v>4125</v>
      </c>
      <c r="T80" s="1"/>
      <c r="U80" s="1" t="s">
        <v>4125</v>
      </c>
      <c r="W80" s="1" t="s">
        <v>4125</v>
      </c>
      <c r="Y80" s="1" t="s">
        <v>4125</v>
      </c>
      <c r="AA80" s="1" t="s">
        <v>4125</v>
      </c>
      <c r="AC80" s="1" t="s">
        <v>4125</v>
      </c>
      <c r="AE80" s="1" t="s">
        <v>4125</v>
      </c>
      <c r="AG80">
        <f>+IF(E80=E79,1,0)</f>
        <v>0</v>
      </c>
    </row>
    <row r="81" spans="1:33" x14ac:dyDescent="0.25">
      <c r="A81" s="57">
        <v>57</v>
      </c>
      <c r="B81">
        <v>953</v>
      </c>
      <c r="C81" s="57" t="s">
        <v>2514</v>
      </c>
      <c r="D81" s="57" t="s">
        <v>2648</v>
      </c>
      <c r="E81" s="57" t="s">
        <v>2646</v>
      </c>
      <c r="F81" s="57"/>
      <c r="G81" s="57"/>
      <c r="H81" s="40" t="str">
        <f>+HYPERLINK(O81,E81)</f>
        <v>Bankera cinerea</v>
      </c>
      <c r="I81" s="40" t="str">
        <f>+HYPERLINK(O81,J81)</f>
        <v>Hydne cendré</v>
      </c>
      <c r="J81" s="57" t="s">
        <v>2647</v>
      </c>
      <c r="K81" s="57"/>
      <c r="L81" s="35" t="s">
        <v>441</v>
      </c>
      <c r="M81" s="35"/>
      <c r="N81" s="60" t="s">
        <v>3196</v>
      </c>
      <c r="O81" s="58" t="s">
        <v>3571</v>
      </c>
      <c r="P81" s="25" t="s">
        <v>4099</v>
      </c>
      <c r="Q81" s="58" t="s">
        <v>4102</v>
      </c>
      <c r="R81" s="57"/>
      <c r="S81" s="1" t="s">
        <v>4125</v>
      </c>
      <c r="T81" s="57"/>
      <c r="U81" s="1" t="s">
        <v>4125</v>
      </c>
      <c r="V81" s="57"/>
      <c r="W81" s="1" t="s">
        <v>4125</v>
      </c>
      <c r="X81" s="57"/>
      <c r="Y81" s="1" t="s">
        <v>4125</v>
      </c>
      <c r="Z81" s="57"/>
      <c r="AA81" s="1" t="s">
        <v>4125</v>
      </c>
      <c r="AC81" s="1" t="s">
        <v>4125</v>
      </c>
      <c r="AE81" s="1" t="s">
        <v>4125</v>
      </c>
      <c r="AG81">
        <f>+IF(E81=E80,1,0)</f>
        <v>0</v>
      </c>
    </row>
    <row r="82" spans="1:33" x14ac:dyDescent="0.25">
      <c r="A82" s="57">
        <v>57</v>
      </c>
      <c r="B82">
        <v>954</v>
      </c>
      <c r="C82" s="57" t="s">
        <v>2514</v>
      </c>
      <c r="D82" s="57" t="s">
        <v>2648</v>
      </c>
      <c r="E82" s="57" t="s">
        <v>2649</v>
      </c>
      <c r="F82" s="57"/>
      <c r="G82" s="57"/>
      <c r="H82" s="72" t="str">
        <f>+HYPERLINK(O82,E82)</f>
        <v>Bankera fuliginoalba</v>
      </c>
      <c r="I82" s="40" t="str">
        <f>+HYPERLINK(O82,J82)</f>
        <v>Hydne blanc fuligineux</v>
      </c>
      <c r="J82" s="57" t="s">
        <v>2650</v>
      </c>
      <c r="K82" s="57"/>
      <c r="L82" s="35" t="s">
        <v>441</v>
      </c>
      <c r="M82" s="35" t="s">
        <v>440</v>
      </c>
      <c r="N82" s="60" t="s">
        <v>3196</v>
      </c>
      <c r="O82" s="58" t="s">
        <v>3571</v>
      </c>
      <c r="P82" s="25" t="s">
        <v>4099</v>
      </c>
      <c r="Q82" s="58" t="s">
        <v>4102</v>
      </c>
      <c r="R82" s="57"/>
      <c r="S82" s="1" t="s">
        <v>4125</v>
      </c>
      <c r="T82" s="57"/>
      <c r="U82" s="1" t="s">
        <v>4125</v>
      </c>
      <c r="V82" s="57"/>
      <c r="W82" s="1" t="s">
        <v>4125</v>
      </c>
      <c r="X82" s="57"/>
      <c r="Y82" s="1" t="s">
        <v>4125</v>
      </c>
      <c r="Z82" s="57"/>
      <c r="AA82" s="1" t="s">
        <v>4125</v>
      </c>
      <c r="AC82" s="1" t="s">
        <v>4125</v>
      </c>
      <c r="AE82" s="1" t="s">
        <v>4125</v>
      </c>
      <c r="AG82">
        <f>+IF(E82=E81,1,0)</f>
        <v>0</v>
      </c>
    </row>
    <row r="83" spans="1:33" x14ac:dyDescent="0.25">
      <c r="A83" s="57">
        <v>61</v>
      </c>
      <c r="B83">
        <v>1118</v>
      </c>
      <c r="C83" s="57" t="s">
        <v>2757</v>
      </c>
      <c r="D83" s="57" t="s">
        <v>2751</v>
      </c>
      <c r="E83" s="57" t="s">
        <v>2744</v>
      </c>
      <c r="F83" s="57"/>
      <c r="G83" s="57"/>
      <c r="H83" s="72" t="str">
        <f>+HYPERLINK(O83,E83)</f>
        <v>Battarraea phalloides</v>
      </c>
      <c r="I83" s="40" t="str">
        <f>+HYPERLINK(O83,J83)</f>
        <v>Battarée en forme de phallus</v>
      </c>
      <c r="J83" s="57" t="s">
        <v>2745</v>
      </c>
      <c r="K83" s="57"/>
      <c r="L83" s="35" t="s">
        <v>441</v>
      </c>
      <c r="M83" s="35"/>
      <c r="N83" s="60" t="s">
        <v>3193</v>
      </c>
      <c r="O83" s="58" t="s">
        <v>4168</v>
      </c>
      <c r="P83" s="25" t="s">
        <v>4099</v>
      </c>
      <c r="Q83" s="35"/>
      <c r="R83" s="57"/>
      <c r="S83" s="1" t="s">
        <v>4125</v>
      </c>
      <c r="T83" s="57"/>
      <c r="U83" s="1" t="s">
        <v>4125</v>
      </c>
      <c r="V83" s="57"/>
      <c r="W83" s="1" t="s">
        <v>4125</v>
      </c>
      <c r="X83" s="57"/>
      <c r="Y83" s="1" t="s">
        <v>4125</v>
      </c>
      <c r="Z83" s="57"/>
      <c r="AA83" s="1" t="s">
        <v>4125</v>
      </c>
      <c r="AB83" s="57"/>
      <c r="AC83" s="1" t="s">
        <v>4125</v>
      </c>
      <c r="AD83" s="57"/>
      <c r="AE83" s="1" t="s">
        <v>4125</v>
      </c>
      <c r="AG83">
        <f>+IF(E83=E82,1,0)</f>
        <v>0</v>
      </c>
    </row>
    <row r="84" spans="1:33" x14ac:dyDescent="0.25">
      <c r="A84" s="57">
        <v>60</v>
      </c>
      <c r="B84">
        <v>1067</v>
      </c>
      <c r="C84" s="57" t="s">
        <v>2899</v>
      </c>
      <c r="D84" s="57" t="s">
        <v>4028</v>
      </c>
      <c r="E84" s="57" t="s">
        <v>2936</v>
      </c>
      <c r="F84" s="57"/>
      <c r="G84" s="57"/>
      <c r="H84" s="40" t="str">
        <f>+HYPERLINK(O84,E84)</f>
        <v>Bisporella citrina</v>
      </c>
      <c r="I84" s="40" t="str">
        <f>+HYPERLINK(O84,J84)</f>
        <v>Bisporelle jaune</v>
      </c>
      <c r="J84" s="57" t="s">
        <v>2937</v>
      </c>
      <c r="K84" s="57"/>
      <c r="L84" s="1" t="s">
        <v>441</v>
      </c>
      <c r="M84" s="35"/>
      <c r="N84" s="60" t="s">
        <v>3192</v>
      </c>
      <c r="O84" s="58" t="s">
        <v>3938</v>
      </c>
      <c r="P84" s="25" t="s">
        <v>4099</v>
      </c>
      <c r="Q84" s="35"/>
      <c r="R84" s="57"/>
      <c r="S84" s="1" t="s">
        <v>4125</v>
      </c>
      <c r="T84" s="57"/>
      <c r="U84" s="1" t="s">
        <v>4125</v>
      </c>
      <c r="V84" s="57"/>
      <c r="W84" s="1" t="s">
        <v>4125</v>
      </c>
      <c r="X84" s="57"/>
      <c r="Y84" s="1" t="s">
        <v>4125</v>
      </c>
      <c r="Z84" s="57"/>
      <c r="AA84" s="1" t="s">
        <v>4125</v>
      </c>
      <c r="AB84" s="57"/>
      <c r="AC84" s="1" t="s">
        <v>4125</v>
      </c>
      <c r="AD84" s="57"/>
      <c r="AE84" s="1" t="s">
        <v>4125</v>
      </c>
      <c r="AG84">
        <f>+IF(E84=E83,1,0)</f>
        <v>0</v>
      </c>
    </row>
    <row r="85" spans="1:33" x14ac:dyDescent="0.25">
      <c r="A85">
        <v>6</v>
      </c>
      <c r="B85">
        <v>84</v>
      </c>
      <c r="C85" t="s">
        <v>2961</v>
      </c>
      <c r="D85" t="s">
        <v>4085</v>
      </c>
      <c r="E85" t="s">
        <v>3042</v>
      </c>
      <c r="H85" s="40" t="str">
        <f>+HYPERLINK(O85,E85)</f>
        <v>Bjerkandera adusta</v>
      </c>
      <c r="I85" s="40" t="str">
        <f>+HYPERLINK(O85,J85)</f>
        <v>Tramète brûlée</v>
      </c>
      <c r="J85" t="s">
        <v>3043</v>
      </c>
      <c r="L85" s="1" t="s">
        <v>441</v>
      </c>
      <c r="N85" s="36" t="s">
        <v>3205</v>
      </c>
      <c r="O85" s="71" t="s">
        <v>3705</v>
      </c>
      <c r="P85" s="25" t="s">
        <v>4099</v>
      </c>
      <c r="Q85" s="1" t="s">
        <v>481</v>
      </c>
      <c r="S85" s="1" t="s">
        <v>4125</v>
      </c>
      <c r="U85" s="1" t="s">
        <v>4125</v>
      </c>
      <c r="W85" s="1" t="s">
        <v>4125</v>
      </c>
      <c r="Y85" s="1" t="s">
        <v>4125</v>
      </c>
      <c r="AA85" s="1" t="s">
        <v>4125</v>
      </c>
      <c r="AC85" s="1" t="s">
        <v>4125</v>
      </c>
      <c r="AE85" s="1" t="s">
        <v>4125</v>
      </c>
      <c r="AG85">
        <f>+IF(E85=E84,1,0)</f>
        <v>0</v>
      </c>
    </row>
    <row r="86" spans="1:33" x14ac:dyDescent="0.25">
      <c r="A86">
        <v>27</v>
      </c>
      <c r="B86">
        <v>420</v>
      </c>
      <c r="C86" s="25" t="s">
        <v>1175</v>
      </c>
      <c r="D86" t="s">
        <v>1206</v>
      </c>
      <c r="E86" t="s">
        <v>1205</v>
      </c>
      <c r="F86" t="s">
        <v>1207</v>
      </c>
      <c r="H86" s="40" t="str">
        <f>+HYPERLINK(O86,E86)</f>
        <v>Bolbitius titubans</v>
      </c>
      <c r="I86" s="40" t="str">
        <f>+HYPERLINK(O86,J86)</f>
        <v>Bolbitie jaune d'œuf</v>
      </c>
      <c r="J86" t="s">
        <v>1204</v>
      </c>
      <c r="L86" s="1" t="s">
        <v>441</v>
      </c>
      <c r="N86" s="36" t="s">
        <v>3204</v>
      </c>
      <c r="O86" s="58" t="s">
        <v>3379</v>
      </c>
      <c r="P86" s="25" t="s">
        <v>4099</v>
      </c>
      <c r="Q86" s="1" t="s">
        <v>4100</v>
      </c>
      <c r="S86" s="1" t="s">
        <v>4125</v>
      </c>
      <c r="U86" s="1" t="s">
        <v>4125</v>
      </c>
      <c r="W86" s="1" t="s">
        <v>4125</v>
      </c>
      <c r="Y86" s="1" t="s">
        <v>4125</v>
      </c>
      <c r="AA86" s="1" t="s">
        <v>4125</v>
      </c>
      <c r="AC86" s="1" t="s">
        <v>4125</v>
      </c>
      <c r="AE86" s="1" t="s">
        <v>4125</v>
      </c>
      <c r="AG86">
        <f>+IF(E86=E85,1,0)</f>
        <v>0</v>
      </c>
    </row>
    <row r="87" spans="1:33" x14ac:dyDescent="0.25">
      <c r="A87">
        <v>27</v>
      </c>
      <c r="B87">
        <v>421</v>
      </c>
      <c r="C87" s="25" t="s">
        <v>1175</v>
      </c>
      <c r="D87" t="s">
        <v>1206</v>
      </c>
      <c r="E87" t="s">
        <v>1208</v>
      </c>
      <c r="H87" s="40" t="str">
        <f>+HYPERLINK(O87,E87)</f>
        <v>Bolbitius variicolor</v>
      </c>
      <c r="I87" s="40" t="str">
        <f>+HYPERLINK(O87,J87)</f>
        <v>Bolbitie olivacée</v>
      </c>
      <c r="J87" t="s">
        <v>1209</v>
      </c>
      <c r="L87" s="1" t="s">
        <v>441</v>
      </c>
      <c r="N87" s="36" t="s">
        <v>3204</v>
      </c>
      <c r="O87" s="58" t="s">
        <v>3380</v>
      </c>
      <c r="P87" s="25" t="s">
        <v>4099</v>
      </c>
      <c r="Q87" s="1" t="s">
        <v>4100</v>
      </c>
      <c r="S87" s="1" t="s">
        <v>4125</v>
      </c>
      <c r="U87" s="1" t="s">
        <v>4125</v>
      </c>
      <c r="W87" s="1" t="s">
        <v>4125</v>
      </c>
      <c r="Y87" s="1" t="s">
        <v>4125</v>
      </c>
      <c r="AA87" s="1" t="s">
        <v>4125</v>
      </c>
      <c r="AB87" s="57"/>
      <c r="AC87" s="1" t="s">
        <v>4125</v>
      </c>
      <c r="AD87" s="57"/>
      <c r="AE87" s="1" t="s">
        <v>4125</v>
      </c>
      <c r="AG87">
        <f>+IF(E87=E86,1,0)</f>
        <v>0</v>
      </c>
    </row>
    <row r="88" spans="1:33" x14ac:dyDescent="0.25">
      <c r="A88">
        <v>5</v>
      </c>
      <c r="B88">
        <v>67</v>
      </c>
      <c r="C88" t="s">
        <v>2960</v>
      </c>
      <c r="D88" t="s">
        <v>2484</v>
      </c>
      <c r="E88" t="s">
        <v>2480</v>
      </c>
      <c r="H88" s="40" t="str">
        <f>+HYPERLINK(O88,E88)</f>
        <v>Boletopsis grisea</v>
      </c>
      <c r="I88" s="40" t="str">
        <f>+HYPERLINK(O88,J88)</f>
        <v>Polypore gris</v>
      </c>
      <c r="J88" t="s">
        <v>2481</v>
      </c>
      <c r="L88" s="1" t="s">
        <v>441</v>
      </c>
      <c r="N88" s="36" t="s">
        <v>2153</v>
      </c>
      <c r="O88" s="69" t="s">
        <v>3654</v>
      </c>
      <c r="P88" s="25" t="s">
        <v>4099</v>
      </c>
      <c r="Q88" s="1" t="s">
        <v>481</v>
      </c>
      <c r="S88" s="1" t="s">
        <v>4125</v>
      </c>
      <c r="U88" s="1" t="s">
        <v>4125</v>
      </c>
      <c r="W88" s="1" t="s">
        <v>4125</v>
      </c>
      <c r="Y88" s="1" t="s">
        <v>4125</v>
      </c>
      <c r="AA88" s="1" t="s">
        <v>4125</v>
      </c>
      <c r="AC88" s="1" t="s">
        <v>4125</v>
      </c>
      <c r="AE88" s="1" t="s">
        <v>4125</v>
      </c>
      <c r="AG88">
        <f>+IF(E88=E87,1,0)</f>
        <v>0</v>
      </c>
    </row>
    <row r="89" spans="1:33" x14ac:dyDescent="0.25">
      <c r="A89">
        <v>2</v>
      </c>
      <c r="B89">
        <v>4</v>
      </c>
      <c r="C89" t="s">
        <v>854</v>
      </c>
      <c r="D89" t="s">
        <v>338</v>
      </c>
      <c r="E89" t="s">
        <v>286</v>
      </c>
      <c r="H89" s="40" t="str">
        <f>+HYPERLINK(O89,E89)</f>
        <v>Boletus aereus</v>
      </c>
      <c r="I89" s="40" t="str">
        <f>+HYPERLINK(O89,J89)</f>
        <v>Cèpe bronzé</v>
      </c>
      <c r="J89" t="s">
        <v>450</v>
      </c>
      <c r="K89" t="s">
        <v>470</v>
      </c>
      <c r="L89" s="1" t="s">
        <v>441</v>
      </c>
      <c r="M89" s="1" t="s">
        <v>441</v>
      </c>
      <c r="N89" s="36" t="s">
        <v>236</v>
      </c>
      <c r="O89" s="57" t="s">
        <v>855</v>
      </c>
      <c r="P89" s="25" t="s">
        <v>4099</v>
      </c>
      <c r="Q89" s="1" t="s">
        <v>481</v>
      </c>
      <c r="R89" t="s">
        <v>4121</v>
      </c>
      <c r="S89" s="1" t="s">
        <v>4125</v>
      </c>
      <c r="T89" t="s">
        <v>4110</v>
      </c>
      <c r="U89" s="1" t="s">
        <v>4125</v>
      </c>
      <c r="W89" s="1" t="s">
        <v>4125</v>
      </c>
      <c r="Y89" s="1" t="s">
        <v>4125</v>
      </c>
      <c r="AA89" s="1" t="s">
        <v>4125</v>
      </c>
      <c r="AC89" s="1" t="s">
        <v>4125</v>
      </c>
      <c r="AE89" s="1" t="s">
        <v>4125</v>
      </c>
      <c r="AG89">
        <f>+IF(E89=E88,1,0)</f>
        <v>0</v>
      </c>
    </row>
    <row r="90" spans="1:33" x14ac:dyDescent="0.25">
      <c r="A90">
        <v>2</v>
      </c>
      <c r="B90">
        <v>5</v>
      </c>
      <c r="C90" t="s">
        <v>854</v>
      </c>
      <c r="D90" t="s">
        <v>338</v>
      </c>
      <c r="E90" t="s">
        <v>287</v>
      </c>
      <c r="H90" s="40" t="str">
        <f>+HYPERLINK(O90,E90)</f>
        <v>Boletus aestivalis</v>
      </c>
      <c r="I90" s="40" t="str">
        <f>+HYPERLINK(O90,J90)</f>
        <v>Cèpe d’été</v>
      </c>
      <c r="J90" t="s">
        <v>451</v>
      </c>
      <c r="K90" t="s">
        <v>452</v>
      </c>
      <c r="L90" s="1" t="s">
        <v>441</v>
      </c>
      <c r="M90" s="1" t="s">
        <v>441</v>
      </c>
      <c r="N90" s="36" t="s">
        <v>236</v>
      </c>
      <c r="O90" s="57" t="s">
        <v>856</v>
      </c>
      <c r="P90" s="25" t="s">
        <v>4099</v>
      </c>
      <c r="Q90" s="1" t="s">
        <v>481</v>
      </c>
      <c r="R90" t="s">
        <v>4121</v>
      </c>
      <c r="S90" s="1" t="s">
        <v>4125</v>
      </c>
      <c r="T90" t="s">
        <v>4110</v>
      </c>
      <c r="U90" s="1" t="s">
        <v>4125</v>
      </c>
      <c r="W90" s="1" t="s">
        <v>4125</v>
      </c>
      <c r="Y90" s="1" t="s">
        <v>4125</v>
      </c>
      <c r="AA90" s="1" t="s">
        <v>4125</v>
      </c>
      <c r="AC90" s="1" t="s">
        <v>4125</v>
      </c>
      <c r="AE90" s="1" t="s">
        <v>4125</v>
      </c>
      <c r="AG90">
        <f>+IF(E90=E89,1,0)</f>
        <v>0</v>
      </c>
    </row>
    <row r="91" spans="1:33" x14ac:dyDescent="0.25">
      <c r="A91">
        <v>2</v>
      </c>
      <c r="B91">
        <v>6</v>
      </c>
      <c r="C91" t="s">
        <v>854</v>
      </c>
      <c r="D91" t="s">
        <v>338</v>
      </c>
      <c r="E91" t="s">
        <v>840</v>
      </c>
      <c r="F91" t="s">
        <v>295</v>
      </c>
      <c r="H91" s="40" t="str">
        <f>+HYPERLINK(O91,E91)</f>
        <v>Boletus appendiculatus</v>
      </c>
      <c r="I91" s="40" t="str">
        <f>+HYPERLINK(O91,J91)</f>
        <v>Bolet appendiculé</v>
      </c>
      <c r="J91" t="s">
        <v>294</v>
      </c>
      <c r="L91" s="1" t="s">
        <v>441</v>
      </c>
      <c r="M91" s="1" t="s">
        <v>441</v>
      </c>
      <c r="N91" s="36" t="s">
        <v>236</v>
      </c>
      <c r="O91" s="57" t="s">
        <v>857</v>
      </c>
      <c r="P91" s="25" t="s">
        <v>4099</v>
      </c>
      <c r="Q91" s="1" t="s">
        <v>481</v>
      </c>
      <c r="R91" t="s">
        <v>4121</v>
      </c>
      <c r="S91" s="1" t="s">
        <v>4125</v>
      </c>
      <c r="T91" t="s">
        <v>4111</v>
      </c>
      <c r="U91" s="1" t="s">
        <v>4125</v>
      </c>
      <c r="W91" s="1" t="s">
        <v>4125</v>
      </c>
      <c r="Y91" s="1" t="s">
        <v>4125</v>
      </c>
      <c r="AA91" s="1" t="s">
        <v>4125</v>
      </c>
      <c r="AC91" s="1" t="s">
        <v>4125</v>
      </c>
      <c r="AE91" s="1" t="s">
        <v>4125</v>
      </c>
      <c r="AG91">
        <f>+IF(E91=E90,1,0)</f>
        <v>0</v>
      </c>
    </row>
    <row r="92" spans="1:33" x14ac:dyDescent="0.25">
      <c r="A92">
        <v>2</v>
      </c>
      <c r="B92">
        <v>7</v>
      </c>
      <c r="C92" t="s">
        <v>854</v>
      </c>
      <c r="D92" t="s">
        <v>338</v>
      </c>
      <c r="E92" t="s">
        <v>841</v>
      </c>
      <c r="H92" s="40" t="str">
        <f>+HYPERLINK(O92,E92)</f>
        <v>Boletus calopus</v>
      </c>
      <c r="I92" s="40" t="str">
        <f>+HYPERLINK(O92,J92)</f>
        <v>Bolet à beau pied</v>
      </c>
      <c r="J92" t="s">
        <v>296</v>
      </c>
      <c r="L92" s="1" t="s">
        <v>441</v>
      </c>
      <c r="M92" s="1" t="s">
        <v>440</v>
      </c>
      <c r="N92" s="36" t="s">
        <v>236</v>
      </c>
      <c r="O92" s="57" t="s">
        <v>858</v>
      </c>
      <c r="P92" s="25" t="s">
        <v>4099</v>
      </c>
      <c r="Q92" s="1" t="s">
        <v>481</v>
      </c>
      <c r="R92" t="s">
        <v>4122</v>
      </c>
      <c r="S92" s="1" t="s">
        <v>4125</v>
      </c>
      <c r="T92" t="s">
        <v>4110</v>
      </c>
      <c r="U92" s="1" t="s">
        <v>4125</v>
      </c>
      <c r="W92" s="1" t="s">
        <v>4125</v>
      </c>
      <c r="Y92" s="1" t="s">
        <v>4125</v>
      </c>
      <c r="AA92" s="1" t="s">
        <v>4125</v>
      </c>
      <c r="AC92" s="1" t="s">
        <v>4125</v>
      </c>
      <c r="AE92" s="1" t="s">
        <v>4125</v>
      </c>
      <c r="AG92">
        <f>+IF(E92=E91,1,0)</f>
        <v>0</v>
      </c>
    </row>
    <row r="93" spans="1:33" x14ac:dyDescent="0.25">
      <c r="A93">
        <v>2</v>
      </c>
      <c r="B93">
        <v>9</v>
      </c>
      <c r="C93" t="s">
        <v>854</v>
      </c>
      <c r="D93" t="s">
        <v>338</v>
      </c>
      <c r="E93" t="s">
        <v>297</v>
      </c>
      <c r="H93" s="40" t="str">
        <f>+HYPERLINK(O93,E93)</f>
        <v>Boletus edulis</v>
      </c>
      <c r="I93" s="40" t="str">
        <f>+HYPERLINK(O93,J93)</f>
        <v>Cèpe de Bordeaux</v>
      </c>
      <c r="J93" t="s">
        <v>298</v>
      </c>
      <c r="L93" s="1" t="s">
        <v>441</v>
      </c>
      <c r="M93" s="1" t="s">
        <v>441</v>
      </c>
      <c r="N93" s="36" t="s">
        <v>236</v>
      </c>
      <c r="O93" s="57" t="s">
        <v>861</v>
      </c>
      <c r="P93" s="25" t="s">
        <v>4099</v>
      </c>
      <c r="Q93" s="1" t="s">
        <v>481</v>
      </c>
      <c r="R93" t="s">
        <v>4122</v>
      </c>
      <c r="S93" s="1" t="s">
        <v>4125</v>
      </c>
      <c r="T93" t="s">
        <v>4110</v>
      </c>
      <c r="U93" s="1" t="s">
        <v>4125</v>
      </c>
      <c r="W93" s="1" t="s">
        <v>4125</v>
      </c>
      <c r="Y93" s="1" t="s">
        <v>4125</v>
      </c>
      <c r="AA93" s="1" t="s">
        <v>4125</v>
      </c>
      <c r="AC93" s="1" t="s">
        <v>4125</v>
      </c>
      <c r="AE93" s="1" t="s">
        <v>4125</v>
      </c>
      <c r="AG93">
        <f>+IF(E93=E92,1,0)</f>
        <v>0</v>
      </c>
    </row>
    <row r="94" spans="1:33" x14ac:dyDescent="0.25">
      <c r="A94">
        <v>2</v>
      </c>
      <c r="B94">
        <v>8</v>
      </c>
      <c r="C94" t="s">
        <v>854</v>
      </c>
      <c r="D94" t="s">
        <v>338</v>
      </c>
      <c r="E94" t="s">
        <v>842</v>
      </c>
      <c r="F94" t="s">
        <v>3101</v>
      </c>
      <c r="H94" s="40" t="str">
        <f>+HYPERLINK(O94,E94)</f>
        <v>Boletus erythropus</v>
      </c>
      <c r="I94" s="40" t="str">
        <f>+HYPERLINK(O94,J94)</f>
        <v>Bolet à pied rouge</v>
      </c>
      <c r="J94" t="s">
        <v>301</v>
      </c>
      <c r="L94" s="1" t="s">
        <v>441</v>
      </c>
      <c r="M94" s="1" t="s">
        <v>440</v>
      </c>
      <c r="N94" s="36" t="s">
        <v>236</v>
      </c>
      <c r="O94" s="57" t="s">
        <v>860</v>
      </c>
      <c r="P94" s="25" t="s">
        <v>4099</v>
      </c>
      <c r="Q94" s="1" t="s">
        <v>481</v>
      </c>
      <c r="R94" t="s">
        <v>4122</v>
      </c>
      <c r="S94" s="1" t="s">
        <v>4125</v>
      </c>
      <c r="T94" t="s">
        <v>4112</v>
      </c>
      <c r="U94" s="1" t="s">
        <v>4125</v>
      </c>
      <c r="W94" s="1" t="s">
        <v>4125</v>
      </c>
      <c r="Y94" s="1" t="s">
        <v>4125</v>
      </c>
      <c r="AA94" s="1" t="s">
        <v>4125</v>
      </c>
      <c r="AC94" s="1" t="s">
        <v>4125</v>
      </c>
      <c r="AE94" s="1" t="s">
        <v>4125</v>
      </c>
      <c r="AG94">
        <f>+IF(E94=E93,1,0)</f>
        <v>0</v>
      </c>
    </row>
    <row r="95" spans="1:33" x14ac:dyDescent="0.25">
      <c r="A95">
        <v>2</v>
      </c>
      <c r="B95">
        <v>10</v>
      </c>
      <c r="C95" t="s">
        <v>854</v>
      </c>
      <c r="D95" t="s">
        <v>338</v>
      </c>
      <c r="E95" t="s">
        <v>843</v>
      </c>
      <c r="F95" t="s">
        <v>299</v>
      </c>
      <c r="H95" s="40" t="str">
        <f>+HYPERLINK(O95,E95)</f>
        <v>Boletus impolitus</v>
      </c>
      <c r="I95" s="40" t="str">
        <f>+HYPERLINK(O95,J95)</f>
        <v>Bolet feutré</v>
      </c>
      <c r="J95" t="s">
        <v>300</v>
      </c>
      <c r="L95" s="1" t="s">
        <v>441</v>
      </c>
      <c r="M95" s="1" t="s">
        <v>441</v>
      </c>
      <c r="N95" s="36" t="s">
        <v>236</v>
      </c>
      <c r="O95" s="57" t="s">
        <v>862</v>
      </c>
      <c r="P95" s="25" t="s">
        <v>4099</v>
      </c>
      <c r="Q95" s="1" t="s">
        <v>481</v>
      </c>
      <c r="R95" t="s">
        <v>4122</v>
      </c>
      <c r="S95" s="1" t="s">
        <v>4125</v>
      </c>
      <c r="T95" t="s">
        <v>4110</v>
      </c>
      <c r="U95" s="1" t="s">
        <v>4125</v>
      </c>
      <c r="W95" s="1" t="s">
        <v>4125</v>
      </c>
      <c r="Y95" s="1" t="s">
        <v>4125</v>
      </c>
      <c r="AA95" s="1" t="s">
        <v>4125</v>
      </c>
      <c r="AC95" s="1" t="s">
        <v>4125</v>
      </c>
      <c r="AE95" s="1" t="s">
        <v>4125</v>
      </c>
      <c r="AG95">
        <f>+IF(E95=E94,1,0)</f>
        <v>0</v>
      </c>
    </row>
    <row r="96" spans="1:33" x14ac:dyDescent="0.25">
      <c r="A96">
        <v>2</v>
      </c>
      <c r="B96">
        <v>11</v>
      </c>
      <c r="C96" t="s">
        <v>854</v>
      </c>
      <c r="D96" t="s">
        <v>338</v>
      </c>
      <c r="E96" t="s">
        <v>844</v>
      </c>
      <c r="F96" t="s">
        <v>302</v>
      </c>
      <c r="H96" s="40" t="str">
        <f>+HYPERLINK(O96,E96)</f>
        <v>Boletus luridus</v>
      </c>
      <c r="I96" s="40" t="str">
        <f>+HYPERLINK(O96,J96)</f>
        <v>Bolet blafard</v>
      </c>
      <c r="J96" t="s">
        <v>303</v>
      </c>
      <c r="L96" s="1" t="s">
        <v>441</v>
      </c>
      <c r="M96" s="1" t="s">
        <v>441</v>
      </c>
      <c r="N96" s="36" t="s">
        <v>236</v>
      </c>
      <c r="O96" s="57" t="s">
        <v>863</v>
      </c>
      <c r="P96" s="25" t="s">
        <v>4099</v>
      </c>
      <c r="Q96" s="1" t="s">
        <v>481</v>
      </c>
      <c r="R96" t="s">
        <v>4122</v>
      </c>
      <c r="S96" s="1" t="s">
        <v>4125</v>
      </c>
      <c r="T96" t="s">
        <v>4112</v>
      </c>
      <c r="U96" s="1" t="s">
        <v>4125</v>
      </c>
      <c r="W96" s="1" t="s">
        <v>4125</v>
      </c>
      <c r="Y96" s="1" t="s">
        <v>4125</v>
      </c>
      <c r="AA96" s="1" t="s">
        <v>4125</v>
      </c>
      <c r="AC96" s="1" t="s">
        <v>4125</v>
      </c>
      <c r="AE96" s="1" t="s">
        <v>4125</v>
      </c>
      <c r="AG96">
        <f>+IF(E96=E95,1,0)</f>
        <v>0</v>
      </c>
    </row>
    <row r="97" spans="1:33" x14ac:dyDescent="0.25">
      <c r="A97">
        <v>2</v>
      </c>
      <c r="B97">
        <v>12</v>
      </c>
      <c r="C97" t="s">
        <v>854</v>
      </c>
      <c r="D97" t="s">
        <v>338</v>
      </c>
      <c r="E97" t="s">
        <v>306</v>
      </c>
      <c r="H97" s="40" t="str">
        <f>+HYPERLINK(O97,E97)</f>
        <v>Boletus pinophilus</v>
      </c>
      <c r="I97" s="40" t="str">
        <f>+HYPERLINK(O97,J97)</f>
        <v>Cèpe des pins</v>
      </c>
      <c r="J97" t="s">
        <v>307</v>
      </c>
      <c r="L97" s="1" t="s">
        <v>441</v>
      </c>
      <c r="M97" s="1" t="s">
        <v>440</v>
      </c>
      <c r="N97" s="36" t="s">
        <v>236</v>
      </c>
      <c r="O97" s="57" t="s">
        <v>864</v>
      </c>
      <c r="P97" s="25" t="s">
        <v>4099</v>
      </c>
      <c r="Q97" s="1" t="s">
        <v>481</v>
      </c>
      <c r="R97" t="s">
        <v>4121</v>
      </c>
      <c r="S97" s="1" t="s">
        <v>4125</v>
      </c>
      <c r="T97" t="s">
        <v>4110</v>
      </c>
      <c r="U97" s="1" t="s">
        <v>4125</v>
      </c>
      <c r="W97" s="1" t="s">
        <v>4125</v>
      </c>
      <c r="Y97" s="1" t="s">
        <v>4125</v>
      </c>
      <c r="AA97" s="1" t="s">
        <v>4125</v>
      </c>
      <c r="AC97" s="1" t="s">
        <v>4125</v>
      </c>
      <c r="AE97" s="1" t="s">
        <v>4125</v>
      </c>
      <c r="AG97">
        <f>+IF(E97=E96,1,0)</f>
        <v>0</v>
      </c>
    </row>
    <row r="98" spans="1:33" x14ac:dyDescent="0.25">
      <c r="A98">
        <v>2</v>
      </c>
      <c r="B98">
        <v>13</v>
      </c>
      <c r="C98" t="s">
        <v>854</v>
      </c>
      <c r="D98" t="s">
        <v>338</v>
      </c>
      <c r="E98" t="s">
        <v>845</v>
      </c>
      <c r="F98" t="s">
        <v>312</v>
      </c>
      <c r="H98" s="40" t="str">
        <f>+HYPERLINK(O98,E98)</f>
        <v>Boletus pseudoregius</v>
      </c>
      <c r="I98" s="40" t="str">
        <f>+HYPERLINK(O98,J98)</f>
        <v>Bolet faux royal</v>
      </c>
      <c r="J98" t="s">
        <v>313</v>
      </c>
      <c r="L98" s="1" t="s">
        <v>441</v>
      </c>
      <c r="M98" s="1" t="s">
        <v>441</v>
      </c>
      <c r="N98" s="36" t="s">
        <v>236</v>
      </c>
      <c r="O98" s="57" t="s">
        <v>865</v>
      </c>
      <c r="P98" s="25" t="s">
        <v>4099</v>
      </c>
      <c r="Q98" s="1" t="s">
        <v>481</v>
      </c>
      <c r="R98" t="s">
        <v>4122</v>
      </c>
      <c r="S98" s="1" t="s">
        <v>4125</v>
      </c>
      <c r="T98" t="s">
        <v>4110</v>
      </c>
      <c r="U98" s="1" t="s">
        <v>4125</v>
      </c>
      <c r="W98" s="1" t="s">
        <v>4125</v>
      </c>
      <c r="Y98" s="1" t="s">
        <v>4125</v>
      </c>
      <c r="AA98" s="1" t="s">
        <v>4125</v>
      </c>
      <c r="AC98" s="1" t="s">
        <v>4125</v>
      </c>
      <c r="AE98" s="1" t="s">
        <v>4125</v>
      </c>
      <c r="AG98">
        <f>+IF(E98=E97,1,0)</f>
        <v>0</v>
      </c>
    </row>
    <row r="99" spans="1:33" x14ac:dyDescent="0.25">
      <c r="A99">
        <v>2</v>
      </c>
      <c r="B99">
        <v>14</v>
      </c>
      <c r="C99" t="s">
        <v>854</v>
      </c>
      <c r="D99" t="s">
        <v>338</v>
      </c>
      <c r="E99" t="s">
        <v>846</v>
      </c>
      <c r="F99" t="s">
        <v>310</v>
      </c>
      <c r="H99" s="40" t="str">
        <f>+HYPERLINK(O99,E99)</f>
        <v>Boletus pulverulentus</v>
      </c>
      <c r="I99" s="40" t="str">
        <f>+HYPERLINK(O99,J99)</f>
        <v>Bolet pulvérulent</v>
      </c>
      <c r="J99" t="s">
        <v>311</v>
      </c>
      <c r="L99" s="1" t="s">
        <v>441</v>
      </c>
      <c r="M99" s="1" t="s">
        <v>441</v>
      </c>
      <c r="N99" s="36" t="s">
        <v>236</v>
      </c>
      <c r="O99" s="57" t="s">
        <v>866</v>
      </c>
      <c r="P99" s="25" t="s">
        <v>4099</v>
      </c>
      <c r="Q99" s="1" t="s">
        <v>481</v>
      </c>
      <c r="R99" t="s">
        <v>4122</v>
      </c>
      <c r="S99" s="1" t="s">
        <v>4125</v>
      </c>
      <c r="T99" t="s">
        <v>4110</v>
      </c>
      <c r="U99" s="1" t="s">
        <v>4125</v>
      </c>
      <c r="W99" s="1" t="s">
        <v>4125</v>
      </c>
      <c r="Y99" s="1" t="s">
        <v>4125</v>
      </c>
      <c r="AA99" s="1" t="s">
        <v>4125</v>
      </c>
      <c r="AC99" s="1" t="s">
        <v>4125</v>
      </c>
      <c r="AE99" s="1" t="s">
        <v>4125</v>
      </c>
      <c r="AG99">
        <f>+IF(E99=E98,1,0)</f>
        <v>0</v>
      </c>
    </row>
    <row r="100" spans="1:33" x14ac:dyDescent="0.25">
      <c r="A100">
        <v>2</v>
      </c>
      <c r="B100">
        <v>16</v>
      </c>
      <c r="C100" t="s">
        <v>854</v>
      </c>
      <c r="D100" t="s">
        <v>338</v>
      </c>
      <c r="E100" t="s">
        <v>851</v>
      </c>
      <c r="F100" t="s">
        <v>314</v>
      </c>
      <c r="H100" s="40" t="str">
        <f>+HYPERLINK(O100,E100)</f>
        <v>Boletus queletii</v>
      </c>
      <c r="I100" s="40" t="str">
        <f>+HYPERLINK(O100,J100)</f>
        <v>Bolet de Quélet</v>
      </c>
      <c r="J100" t="s">
        <v>315</v>
      </c>
      <c r="L100" s="1" t="s">
        <v>441</v>
      </c>
      <c r="M100" s="1" t="s">
        <v>441</v>
      </c>
      <c r="N100" s="36" t="s">
        <v>236</v>
      </c>
      <c r="O100" s="57" t="s">
        <v>868</v>
      </c>
      <c r="P100" s="25" t="s">
        <v>4099</v>
      </c>
      <c r="Q100" s="1" t="s">
        <v>481</v>
      </c>
      <c r="R100" t="s">
        <v>4122</v>
      </c>
      <c r="S100" s="1" t="s">
        <v>4125</v>
      </c>
      <c r="T100" t="s">
        <v>4112</v>
      </c>
      <c r="U100" s="1" t="s">
        <v>4125</v>
      </c>
      <c r="W100" s="1" t="s">
        <v>4125</v>
      </c>
      <c r="Y100" s="1" t="s">
        <v>4125</v>
      </c>
      <c r="AA100" s="1" t="s">
        <v>4125</v>
      </c>
      <c r="AC100" s="1" t="s">
        <v>4125</v>
      </c>
      <c r="AE100" s="1" t="s">
        <v>4125</v>
      </c>
      <c r="AG100">
        <f>+IF(E100=E99,1,0)</f>
        <v>0</v>
      </c>
    </row>
    <row r="101" spans="1:33" x14ac:dyDescent="0.25">
      <c r="A101">
        <v>2</v>
      </c>
      <c r="B101">
        <v>17</v>
      </c>
      <c r="C101" t="s">
        <v>854</v>
      </c>
      <c r="D101" t="s">
        <v>338</v>
      </c>
      <c r="E101" t="s">
        <v>852</v>
      </c>
      <c r="F101" t="s">
        <v>316</v>
      </c>
      <c r="H101" s="40" t="str">
        <f>+HYPERLINK(O101,E101)</f>
        <v>Boletus radicans</v>
      </c>
      <c r="I101" s="40" t="str">
        <f>+HYPERLINK(O101,J101)</f>
        <v>Bolet radicant</v>
      </c>
      <c r="J101" t="s">
        <v>317</v>
      </c>
      <c r="L101" s="1" t="s">
        <v>441</v>
      </c>
      <c r="M101" s="1" t="s">
        <v>441</v>
      </c>
      <c r="N101" s="36" t="s">
        <v>236</v>
      </c>
      <c r="O101" s="57" t="s">
        <v>869</v>
      </c>
      <c r="P101" s="25" t="s">
        <v>4099</v>
      </c>
      <c r="Q101" s="1" t="s">
        <v>481</v>
      </c>
      <c r="R101" t="s">
        <v>4122</v>
      </c>
      <c r="S101" s="1" t="s">
        <v>4125</v>
      </c>
      <c r="T101" t="s">
        <v>4110</v>
      </c>
      <c r="U101" s="1" t="s">
        <v>4125</v>
      </c>
      <c r="W101" s="1" t="s">
        <v>4125</v>
      </c>
      <c r="Y101" s="1" t="s">
        <v>4125</v>
      </c>
      <c r="AA101" s="1" t="s">
        <v>4125</v>
      </c>
      <c r="AC101" s="1" t="s">
        <v>4125</v>
      </c>
      <c r="AE101" s="1" t="s">
        <v>4125</v>
      </c>
      <c r="AG101">
        <f>+IF(E101=E100,1,0)</f>
        <v>0</v>
      </c>
    </row>
    <row r="102" spans="1:33" x14ac:dyDescent="0.25">
      <c r="A102">
        <v>2</v>
      </c>
      <c r="B102">
        <v>15</v>
      </c>
      <c r="C102" t="s">
        <v>854</v>
      </c>
      <c r="D102" t="s">
        <v>338</v>
      </c>
      <c r="E102" t="s">
        <v>850</v>
      </c>
      <c r="F102" t="s">
        <v>308</v>
      </c>
      <c r="H102" s="40" t="str">
        <f>+HYPERLINK(O102,E102)</f>
        <v>Boletus regius</v>
      </c>
      <c r="I102" s="40" t="str">
        <f>+HYPERLINK(O102,J102)</f>
        <v>Bolet royal</v>
      </c>
      <c r="J102" t="s">
        <v>309</v>
      </c>
      <c r="L102" s="1" t="s">
        <v>441</v>
      </c>
      <c r="M102" s="1" t="s">
        <v>441</v>
      </c>
      <c r="N102" s="36" t="s">
        <v>236</v>
      </c>
      <c r="O102" s="57" t="s">
        <v>867</v>
      </c>
      <c r="P102" s="25" t="s">
        <v>4099</v>
      </c>
      <c r="Q102" s="1" t="s">
        <v>481</v>
      </c>
      <c r="R102" t="s">
        <v>4123</v>
      </c>
      <c r="S102" s="1" t="s">
        <v>4125</v>
      </c>
      <c r="T102" t="s">
        <v>4113</v>
      </c>
      <c r="U102" s="1" t="s">
        <v>4125</v>
      </c>
      <c r="W102" s="1" t="s">
        <v>4125</v>
      </c>
      <c r="Y102" s="1" t="s">
        <v>4125</v>
      </c>
      <c r="AA102" s="1" t="s">
        <v>4125</v>
      </c>
      <c r="AC102" s="1" t="s">
        <v>4125</v>
      </c>
      <c r="AE102" s="1" t="s">
        <v>4125</v>
      </c>
      <c r="AG102">
        <f>+IF(E102=E101,1,0)</f>
        <v>0</v>
      </c>
    </row>
    <row r="103" spans="1:33" x14ac:dyDescent="0.25">
      <c r="A103">
        <v>2</v>
      </c>
      <c r="B103">
        <v>19</v>
      </c>
      <c r="C103" t="s">
        <v>854</v>
      </c>
      <c r="D103" t="s">
        <v>338</v>
      </c>
      <c r="E103" t="s">
        <v>853</v>
      </c>
      <c r="F103" t="s">
        <v>304</v>
      </c>
      <c r="H103" s="72" t="str">
        <f>+HYPERLINK(O103,E103)</f>
        <v>Boletus rhodopurpureus</v>
      </c>
      <c r="I103" s="40" t="str">
        <f>+HYPERLINK(O103,J103)</f>
        <v>Bolet vieux rose</v>
      </c>
      <c r="J103" t="s">
        <v>305</v>
      </c>
      <c r="L103" s="1" t="s">
        <v>441</v>
      </c>
      <c r="M103" s="1" t="s">
        <v>440</v>
      </c>
      <c r="N103" s="36" t="s">
        <v>236</v>
      </c>
      <c r="O103" s="57" t="s">
        <v>4162</v>
      </c>
      <c r="P103" s="25" t="s">
        <v>4099</v>
      </c>
      <c r="Q103" s="1" t="s">
        <v>481</v>
      </c>
      <c r="R103" t="s">
        <v>4122</v>
      </c>
      <c r="S103" s="1" t="s">
        <v>4125</v>
      </c>
      <c r="T103" t="s">
        <v>4114</v>
      </c>
      <c r="U103" s="1" t="s">
        <v>4125</v>
      </c>
      <c r="W103" s="1" t="s">
        <v>4125</v>
      </c>
      <c r="Y103" s="1" t="s">
        <v>4125</v>
      </c>
      <c r="AA103" s="1" t="s">
        <v>4125</v>
      </c>
      <c r="AC103" s="1" t="s">
        <v>4125</v>
      </c>
      <c r="AE103" s="1" t="s">
        <v>4125</v>
      </c>
      <c r="AG103">
        <f>+IF(E103=E102,1,0)</f>
        <v>0</v>
      </c>
    </row>
    <row r="104" spans="1:33" x14ac:dyDescent="0.25">
      <c r="A104">
        <v>2</v>
      </c>
      <c r="B104">
        <v>18</v>
      </c>
      <c r="C104" t="s">
        <v>854</v>
      </c>
      <c r="D104" t="s">
        <v>338</v>
      </c>
      <c r="E104" t="s">
        <v>847</v>
      </c>
      <c r="F104" t="s">
        <v>292</v>
      </c>
      <c r="H104" s="40" t="str">
        <f>+HYPERLINK(O104,E104)</f>
        <v>Boletus rhodoxanthus</v>
      </c>
      <c r="I104" s="40" t="str">
        <f>+HYPERLINK(O104,J104)</f>
        <v>Bolet rose et jaune</v>
      </c>
      <c r="J104" t="s">
        <v>293</v>
      </c>
      <c r="L104" s="1" t="s">
        <v>441</v>
      </c>
      <c r="M104" s="1" t="s">
        <v>440</v>
      </c>
      <c r="N104" s="36" t="s">
        <v>236</v>
      </c>
      <c r="O104" s="57" t="s">
        <v>859</v>
      </c>
      <c r="P104" s="25" t="s">
        <v>4099</v>
      </c>
      <c r="Q104" s="1" t="s">
        <v>481</v>
      </c>
      <c r="R104" t="s">
        <v>4122</v>
      </c>
      <c r="S104" s="1" t="s">
        <v>4125</v>
      </c>
      <c r="T104" t="s">
        <v>4112</v>
      </c>
      <c r="U104" s="1" t="s">
        <v>4125</v>
      </c>
      <c r="W104" s="1" t="s">
        <v>4125</v>
      </c>
      <c r="Y104" s="1" t="s">
        <v>4125</v>
      </c>
      <c r="AA104" s="1" t="s">
        <v>4125</v>
      </c>
      <c r="AC104" s="1" t="s">
        <v>4125</v>
      </c>
      <c r="AE104" s="1" t="s">
        <v>4125</v>
      </c>
      <c r="AG104">
        <f>+IF(E104=E103,1,0)</f>
        <v>0</v>
      </c>
    </row>
    <row r="105" spans="1:33" x14ac:dyDescent="0.25">
      <c r="A105">
        <v>2</v>
      </c>
      <c r="B105">
        <v>20</v>
      </c>
      <c r="C105" t="s">
        <v>854</v>
      </c>
      <c r="D105" t="s">
        <v>338</v>
      </c>
      <c r="E105" t="s">
        <v>848</v>
      </c>
      <c r="F105" t="s">
        <v>291</v>
      </c>
      <c r="H105" s="40" t="str">
        <f>+HYPERLINK(O105,E105)</f>
        <v>Boletus satanas</v>
      </c>
      <c r="I105" s="40" t="str">
        <f>+HYPERLINK(O105,J105)</f>
        <v>Bolet satan</v>
      </c>
      <c r="J105" t="s">
        <v>290</v>
      </c>
      <c r="L105" s="1" t="s">
        <v>441</v>
      </c>
      <c r="M105" s="1" t="s">
        <v>441</v>
      </c>
      <c r="N105" s="36" t="s">
        <v>236</v>
      </c>
      <c r="O105" s="57" t="s">
        <v>870</v>
      </c>
      <c r="P105" s="25" t="s">
        <v>4099</v>
      </c>
      <c r="Q105" s="1" t="s">
        <v>481</v>
      </c>
      <c r="R105" t="s">
        <v>453</v>
      </c>
      <c r="S105" s="1" t="s">
        <v>4125</v>
      </c>
      <c r="T105" t="s">
        <v>4112</v>
      </c>
      <c r="U105" s="1" t="s">
        <v>4125</v>
      </c>
      <c r="W105" s="1" t="s">
        <v>4125</v>
      </c>
      <c r="Y105" s="1" t="s">
        <v>4125</v>
      </c>
      <c r="AA105" s="1" t="s">
        <v>4125</v>
      </c>
      <c r="AC105" s="1" t="s">
        <v>4125</v>
      </c>
      <c r="AE105" s="1" t="s">
        <v>4125</v>
      </c>
      <c r="AG105">
        <f>+IF(E105=E104,1,0)</f>
        <v>0</v>
      </c>
    </row>
    <row r="106" spans="1:33" x14ac:dyDescent="0.25">
      <c r="A106">
        <v>2</v>
      </c>
      <c r="B106">
        <v>21</v>
      </c>
      <c r="C106" t="s">
        <v>854</v>
      </c>
      <c r="D106" t="s">
        <v>338</v>
      </c>
      <c r="E106" t="s">
        <v>849</v>
      </c>
      <c r="F106" t="s">
        <v>288</v>
      </c>
      <c r="H106" s="40" t="str">
        <f>+HYPERLINK(O106,E106)</f>
        <v>Boletus subappendiculatus</v>
      </c>
      <c r="I106" s="40" t="str">
        <f>+HYPERLINK(O106,J106)</f>
        <v>Bolet des sapins</v>
      </c>
      <c r="J106" t="s">
        <v>289</v>
      </c>
      <c r="L106" s="1" t="s">
        <v>441</v>
      </c>
      <c r="M106" s="1" t="s">
        <v>441</v>
      </c>
      <c r="N106" s="36" t="s">
        <v>236</v>
      </c>
      <c r="O106" s="57" t="s">
        <v>871</v>
      </c>
      <c r="P106" s="25" t="s">
        <v>4099</v>
      </c>
      <c r="Q106" s="1" t="s">
        <v>481</v>
      </c>
      <c r="R106" t="s">
        <v>4121</v>
      </c>
      <c r="S106" s="1" t="s">
        <v>4125</v>
      </c>
      <c r="T106" t="s">
        <v>4110</v>
      </c>
      <c r="U106" s="1" t="s">
        <v>4125</v>
      </c>
      <c r="W106" s="1" t="s">
        <v>4125</v>
      </c>
      <c r="Y106" s="1" t="s">
        <v>4125</v>
      </c>
      <c r="AA106" s="1" t="s">
        <v>4125</v>
      </c>
      <c r="AC106" s="1" t="s">
        <v>4125</v>
      </c>
      <c r="AE106" s="1" t="s">
        <v>4125</v>
      </c>
      <c r="AG106">
        <f>+IF(E106=E105,1,0)</f>
        <v>0</v>
      </c>
    </row>
    <row r="107" spans="1:33" ht="15.75" x14ac:dyDescent="0.25">
      <c r="A107">
        <v>4</v>
      </c>
      <c r="B107">
        <v>44</v>
      </c>
      <c r="C107" t="s">
        <v>2508</v>
      </c>
      <c r="D107" t="s">
        <v>2396</v>
      </c>
      <c r="E107" t="s">
        <v>2394</v>
      </c>
      <c r="H107" s="40" t="str">
        <f>+HYPERLINK(O107,E107)</f>
        <v>Bondarzewia mesenterica</v>
      </c>
      <c r="I107" s="40" t="str">
        <f>+HYPERLINK(O107,J107)</f>
        <v>Polypore des montagnes</v>
      </c>
      <c r="J107" t="s">
        <v>2395</v>
      </c>
      <c r="L107" s="1" t="s">
        <v>441</v>
      </c>
      <c r="N107" s="36" t="s">
        <v>2149</v>
      </c>
      <c r="O107" s="69" t="s">
        <v>3623</v>
      </c>
      <c r="P107" s="25" t="s">
        <v>4099</v>
      </c>
      <c r="Q107" s="1" t="s">
        <v>481</v>
      </c>
      <c r="S107" s="1" t="s">
        <v>4125</v>
      </c>
      <c r="T107" s="55" t="s">
        <v>2393</v>
      </c>
      <c r="U107" s="1" t="s">
        <v>4125</v>
      </c>
      <c r="W107" s="1" t="s">
        <v>4125</v>
      </c>
      <c r="Y107" s="1" t="s">
        <v>4125</v>
      </c>
      <c r="AA107" s="1" t="s">
        <v>4125</v>
      </c>
      <c r="AC107" s="1" t="s">
        <v>4125</v>
      </c>
      <c r="AE107" s="1" t="s">
        <v>4125</v>
      </c>
      <c r="AG107">
        <f>+IF(E107=E106,1,0)</f>
        <v>0</v>
      </c>
    </row>
    <row r="108" spans="1:33" x14ac:dyDescent="0.25">
      <c r="A108" s="57">
        <v>61</v>
      </c>
      <c r="B108">
        <v>1107</v>
      </c>
      <c r="C108" s="57" t="s">
        <v>2757</v>
      </c>
      <c r="D108" s="57" t="s">
        <v>2720</v>
      </c>
      <c r="E108" s="57" t="s">
        <v>2718</v>
      </c>
      <c r="F108" s="57"/>
      <c r="G108" s="57"/>
      <c r="H108" s="40" t="str">
        <f>+HYPERLINK(O108,E108)</f>
        <v>Bovista plumbea</v>
      </c>
      <c r="I108" s="40" t="str">
        <f>+HYPERLINK(O108,J108)</f>
        <v>Boviste couleur de plomb</v>
      </c>
      <c r="J108" s="57" t="s">
        <v>2719</v>
      </c>
      <c r="K108" s="57"/>
      <c r="L108" s="35" t="s">
        <v>441</v>
      </c>
      <c r="M108" s="35"/>
      <c r="N108" s="60" t="s">
        <v>3193</v>
      </c>
      <c r="O108" s="58" t="s">
        <v>3905</v>
      </c>
      <c r="P108" s="25" t="s">
        <v>4099</v>
      </c>
      <c r="Q108" s="35"/>
      <c r="R108" s="57"/>
      <c r="S108" s="1" t="s">
        <v>4125</v>
      </c>
      <c r="T108" s="57"/>
      <c r="U108" s="1" t="s">
        <v>4125</v>
      </c>
      <c r="V108" s="57"/>
      <c r="W108" s="1" t="s">
        <v>4125</v>
      </c>
      <c r="X108" s="57"/>
      <c r="Y108" s="1" t="s">
        <v>4125</v>
      </c>
      <c r="Z108" s="57"/>
      <c r="AA108" s="1" t="s">
        <v>4125</v>
      </c>
      <c r="AB108" s="57"/>
      <c r="AC108" s="1" t="s">
        <v>4125</v>
      </c>
      <c r="AD108" s="57"/>
      <c r="AE108" s="1" t="s">
        <v>4125</v>
      </c>
      <c r="AG108">
        <f>+IF(E108=E107,1,0)</f>
        <v>0</v>
      </c>
    </row>
    <row r="109" spans="1:33" x14ac:dyDescent="0.25">
      <c r="A109" s="57">
        <v>60</v>
      </c>
      <c r="B109">
        <v>1070</v>
      </c>
      <c r="C109" s="57" t="s">
        <v>2899</v>
      </c>
      <c r="D109" s="57" t="s">
        <v>4031</v>
      </c>
      <c r="E109" s="57" t="s">
        <v>2945</v>
      </c>
      <c r="F109" s="57"/>
      <c r="G109" s="57"/>
      <c r="H109" s="72" t="str">
        <f>+HYPERLINK(O109,E109)</f>
        <v>Bulgaria inquinans</v>
      </c>
      <c r="I109" s="40" t="str">
        <f>+HYPERLINK(O109,J109)</f>
        <v>Bulgarie salissante</v>
      </c>
      <c r="J109" s="57" t="s">
        <v>2946</v>
      </c>
      <c r="K109" s="57"/>
      <c r="L109" s="35" t="s">
        <v>441</v>
      </c>
      <c r="M109" s="35"/>
      <c r="N109" s="60" t="s">
        <v>3192</v>
      </c>
      <c r="O109" s="58" t="s">
        <v>3941</v>
      </c>
      <c r="P109" s="25" t="s">
        <v>4099</v>
      </c>
      <c r="Q109" s="35"/>
      <c r="R109" s="57"/>
      <c r="S109" s="1" t="s">
        <v>4125</v>
      </c>
      <c r="T109" s="57"/>
      <c r="U109" s="1" t="s">
        <v>4125</v>
      </c>
      <c r="V109" s="57"/>
      <c r="W109" s="1" t="s">
        <v>4125</v>
      </c>
      <c r="X109" s="57"/>
      <c r="Y109" s="1" t="s">
        <v>4125</v>
      </c>
      <c r="Z109" s="57"/>
      <c r="AA109" s="1" t="s">
        <v>4125</v>
      </c>
      <c r="AC109" s="1" t="s">
        <v>4125</v>
      </c>
      <c r="AE109" s="1" t="s">
        <v>4125</v>
      </c>
      <c r="AG109">
        <f>+IF(E109=E108,1,0)</f>
        <v>0</v>
      </c>
    </row>
    <row r="110" spans="1:33" x14ac:dyDescent="0.25">
      <c r="A110" s="57">
        <v>59</v>
      </c>
      <c r="B110">
        <v>1048</v>
      </c>
      <c r="C110" s="57" t="s">
        <v>2828</v>
      </c>
      <c r="D110" s="57" t="s">
        <v>2878</v>
      </c>
      <c r="E110" s="57" t="s">
        <v>2843</v>
      </c>
      <c r="F110" s="57"/>
      <c r="G110" s="57"/>
      <c r="H110" s="40" t="str">
        <f>+HYPERLINK(O110,E110)</f>
        <v>Calocera cornea</v>
      </c>
      <c r="I110" s="40" t="str">
        <f>+HYPERLINK(O110,J110)</f>
        <v>Calocère cornée</v>
      </c>
      <c r="J110" t="s">
        <v>2844</v>
      </c>
      <c r="K110" s="57"/>
      <c r="L110" s="35" t="s">
        <v>441</v>
      </c>
      <c r="M110" s="35"/>
      <c r="N110" s="60" t="s">
        <v>3194</v>
      </c>
      <c r="O110" s="58" t="s">
        <v>3696</v>
      </c>
      <c r="P110" s="25" t="s">
        <v>4099</v>
      </c>
      <c r="Q110" s="35"/>
      <c r="R110" s="57"/>
      <c r="S110" s="1" t="s">
        <v>4125</v>
      </c>
      <c r="T110" s="57"/>
      <c r="U110" s="1" t="s">
        <v>4125</v>
      </c>
      <c r="V110" s="57"/>
      <c r="W110" s="1" t="s">
        <v>4125</v>
      </c>
      <c r="X110" s="57"/>
      <c r="Y110" s="1" t="s">
        <v>4125</v>
      </c>
      <c r="Z110" s="57"/>
      <c r="AA110" s="1" t="s">
        <v>4125</v>
      </c>
      <c r="AB110" s="57"/>
      <c r="AC110" s="1" t="s">
        <v>4125</v>
      </c>
      <c r="AD110" s="57"/>
      <c r="AE110" s="1" t="s">
        <v>4125</v>
      </c>
      <c r="AG110">
        <f>+IF(E110=E109,1,0)</f>
        <v>0</v>
      </c>
    </row>
    <row r="111" spans="1:33" x14ac:dyDescent="0.25">
      <c r="A111" s="57">
        <v>59</v>
      </c>
      <c r="B111">
        <v>1050</v>
      </c>
      <c r="C111" s="57" t="s">
        <v>2828</v>
      </c>
      <c r="D111" s="57" t="s">
        <v>2878</v>
      </c>
      <c r="E111" s="57" t="s">
        <v>2857</v>
      </c>
      <c r="F111" s="57"/>
      <c r="G111" s="57"/>
      <c r="H111" s="40" t="str">
        <f>+HYPERLINK(O111,E111)</f>
        <v>Calocera furcata</v>
      </c>
      <c r="I111" s="40" t="str">
        <f>+HYPERLINK(O111,J111)</f>
        <v>Calocère fourchue</v>
      </c>
      <c r="J111" t="s">
        <v>2858</v>
      </c>
      <c r="K111" s="57"/>
      <c r="L111" s="35" t="s">
        <v>441</v>
      </c>
      <c r="M111" s="35"/>
      <c r="N111" s="60" t="s">
        <v>3194</v>
      </c>
      <c r="O111" s="58" t="s">
        <v>3696</v>
      </c>
      <c r="P111" s="25" t="s">
        <v>4099</v>
      </c>
      <c r="Q111" s="35"/>
      <c r="R111" s="57"/>
      <c r="S111" s="1" t="s">
        <v>4125</v>
      </c>
      <c r="T111" s="57"/>
      <c r="U111" s="1" t="s">
        <v>4125</v>
      </c>
      <c r="V111" s="57"/>
      <c r="W111" s="1" t="s">
        <v>4125</v>
      </c>
      <c r="X111" s="57"/>
      <c r="Y111" s="1" t="s">
        <v>4125</v>
      </c>
      <c r="Z111" s="57"/>
      <c r="AA111" s="1" t="s">
        <v>4125</v>
      </c>
      <c r="AB111" s="57"/>
      <c r="AC111" s="1" t="s">
        <v>4125</v>
      </c>
      <c r="AD111" s="57"/>
      <c r="AE111" s="1" t="s">
        <v>4125</v>
      </c>
      <c r="AG111">
        <f>+IF(E111=E110,1,0)</f>
        <v>0</v>
      </c>
    </row>
    <row r="112" spans="1:33" x14ac:dyDescent="0.25">
      <c r="A112" s="57">
        <v>59</v>
      </c>
      <c r="B112">
        <v>1049</v>
      </c>
      <c r="C112" s="57" t="s">
        <v>2828</v>
      </c>
      <c r="D112" s="57" t="s">
        <v>2878</v>
      </c>
      <c r="E112" s="57" t="s">
        <v>2845</v>
      </c>
      <c r="F112" s="57"/>
      <c r="G112" s="57"/>
      <c r="H112" s="40" t="str">
        <f>+HYPERLINK(O112,E112)</f>
        <v>Calocera viscosa</v>
      </c>
      <c r="I112" s="40" t="str">
        <f>+HYPERLINK(O112,J112)</f>
        <v>Calocère visqueuse</v>
      </c>
      <c r="J112" t="s">
        <v>2846</v>
      </c>
      <c r="K112" s="57"/>
      <c r="L112" s="35" t="s">
        <v>441</v>
      </c>
      <c r="M112" s="35"/>
      <c r="N112" s="60" t="s">
        <v>3194</v>
      </c>
      <c r="O112" s="58" t="s">
        <v>3697</v>
      </c>
      <c r="P112" s="25" t="s">
        <v>4099</v>
      </c>
      <c r="Q112" s="35"/>
      <c r="R112" s="57"/>
      <c r="S112" s="1" t="s">
        <v>4125</v>
      </c>
      <c r="T112" s="57"/>
      <c r="U112" s="1" t="s">
        <v>4125</v>
      </c>
      <c r="V112" s="57"/>
      <c r="W112" s="1" t="s">
        <v>4125</v>
      </c>
      <c r="X112" s="57"/>
      <c r="Y112" s="1" t="s">
        <v>4125</v>
      </c>
      <c r="Z112" s="57"/>
      <c r="AA112" s="1" t="s">
        <v>4125</v>
      </c>
      <c r="AC112" s="1" t="s">
        <v>4125</v>
      </c>
      <c r="AE112" s="1" t="s">
        <v>4125</v>
      </c>
      <c r="AG112">
        <f>+IF(E112=E111,1,0)</f>
        <v>0</v>
      </c>
    </row>
    <row r="113" spans="1:33" x14ac:dyDescent="0.25">
      <c r="A113">
        <v>52</v>
      </c>
      <c r="B113">
        <v>876</v>
      </c>
      <c r="C113" t="s">
        <v>1777</v>
      </c>
      <c r="D113" t="s">
        <v>2295</v>
      </c>
      <c r="E113" t="s">
        <v>2299</v>
      </c>
      <c r="F113" t="s">
        <v>2303</v>
      </c>
      <c r="H113" s="40" t="str">
        <f>+HYPERLINK(O113,E113)</f>
        <v>Calocybe  gambosa</v>
      </c>
      <c r="I113" s="40" t="str">
        <f>+HYPERLINK(O113,J113)</f>
        <v>Tricholome de la Saint-Georges</v>
      </c>
      <c r="J113" t="s">
        <v>2300</v>
      </c>
      <c r="L113" s="1" t="s">
        <v>441</v>
      </c>
      <c r="N113" s="36" t="s">
        <v>2222</v>
      </c>
      <c r="O113" s="58" t="s">
        <v>3482</v>
      </c>
      <c r="P113" s="25" t="s">
        <v>4099</v>
      </c>
      <c r="Q113" s="1" t="s">
        <v>4100</v>
      </c>
      <c r="S113" s="1" t="s">
        <v>4125</v>
      </c>
      <c r="U113" s="1" t="s">
        <v>4125</v>
      </c>
      <c r="W113" s="1" t="s">
        <v>4125</v>
      </c>
      <c r="Y113" s="1" t="s">
        <v>4125</v>
      </c>
      <c r="AA113" s="1" t="s">
        <v>4125</v>
      </c>
      <c r="AC113" s="1" t="s">
        <v>4125</v>
      </c>
      <c r="AE113" s="1" t="s">
        <v>4125</v>
      </c>
      <c r="AG113">
        <f>+IF(E113=E112,1,0)</f>
        <v>0</v>
      </c>
    </row>
    <row r="114" spans="1:33" x14ac:dyDescent="0.25">
      <c r="A114">
        <v>52</v>
      </c>
      <c r="B114">
        <v>877</v>
      </c>
      <c r="C114" t="s">
        <v>1777</v>
      </c>
      <c r="D114" t="s">
        <v>2295</v>
      </c>
      <c r="E114" t="s">
        <v>2302</v>
      </c>
      <c r="F114" t="s">
        <v>2303</v>
      </c>
      <c r="H114" s="40" t="str">
        <f>+HYPERLINK(O114,E114)</f>
        <v>Calocybe carnea</v>
      </c>
      <c r="I114" s="40" t="str">
        <f>+HYPERLINK(O114,J114)</f>
        <v>Calocybe couleur chair</v>
      </c>
      <c r="J114" t="s">
        <v>2301</v>
      </c>
      <c r="L114" s="1" t="s">
        <v>441</v>
      </c>
      <c r="N114" s="36" t="s">
        <v>2222</v>
      </c>
      <c r="O114" s="58" t="s">
        <v>3483</v>
      </c>
      <c r="P114" s="25" t="s">
        <v>4099</v>
      </c>
      <c r="Q114" s="1" t="s">
        <v>4100</v>
      </c>
      <c r="S114" s="1" t="s">
        <v>4125</v>
      </c>
      <c r="U114" s="1" t="s">
        <v>4125</v>
      </c>
      <c r="W114" s="1" t="s">
        <v>4125</v>
      </c>
      <c r="Y114" s="1" t="s">
        <v>4125</v>
      </c>
      <c r="AA114" s="1" t="s">
        <v>4125</v>
      </c>
      <c r="AC114" s="1" t="s">
        <v>4125</v>
      </c>
      <c r="AE114" s="1" t="s">
        <v>4125</v>
      </c>
      <c r="AG114">
        <f>+IF(E114=E113,1,0)</f>
        <v>0</v>
      </c>
    </row>
    <row r="115" spans="1:33" x14ac:dyDescent="0.25">
      <c r="A115">
        <v>52</v>
      </c>
      <c r="B115">
        <v>878</v>
      </c>
      <c r="C115" t="s">
        <v>1777</v>
      </c>
      <c r="D115" t="s">
        <v>2295</v>
      </c>
      <c r="E115" t="s">
        <v>3486</v>
      </c>
      <c r="F115" t="s">
        <v>3487</v>
      </c>
      <c r="H115" s="40" t="str">
        <f>+HYPERLINK(O115,E115)</f>
        <v>Calocybe ionides</v>
      </c>
      <c r="I115" s="40" t="str">
        <f>+HYPERLINK(O115,J115)</f>
        <v>Calocybe violet</v>
      </c>
      <c r="J115" t="s">
        <v>3485</v>
      </c>
      <c r="L115" s="1" t="s">
        <v>441</v>
      </c>
      <c r="N115" s="36" t="s">
        <v>2222</v>
      </c>
      <c r="O115" s="58" t="s">
        <v>3488</v>
      </c>
      <c r="P115" s="25" t="s">
        <v>4099</v>
      </c>
      <c r="Q115" s="1" t="s">
        <v>4100</v>
      </c>
      <c r="S115" s="1" t="s">
        <v>4125</v>
      </c>
      <c r="U115" s="1" t="s">
        <v>4125</v>
      </c>
      <c r="W115" s="1" t="s">
        <v>4125</v>
      </c>
      <c r="Y115" s="1" t="s">
        <v>4125</v>
      </c>
      <c r="AA115" s="1" t="s">
        <v>4125</v>
      </c>
      <c r="AC115" s="1" t="s">
        <v>4125</v>
      </c>
      <c r="AE115" s="1" t="s">
        <v>4125</v>
      </c>
      <c r="AG115">
        <f>+IF(E115=E114,1,0)</f>
        <v>0</v>
      </c>
    </row>
    <row r="116" spans="1:33" x14ac:dyDescent="0.25">
      <c r="A116" s="57">
        <v>60</v>
      </c>
      <c r="B116">
        <v>1058</v>
      </c>
      <c r="C116" s="57" t="s">
        <v>2899</v>
      </c>
      <c r="D116" s="57" t="s">
        <v>4023</v>
      </c>
      <c r="E116" s="57" t="s">
        <v>2883</v>
      </c>
      <c r="F116" s="57"/>
      <c r="G116" s="57"/>
      <c r="H116" s="40" t="str">
        <f>+HYPERLINK(O116,E116)</f>
        <v>Caloscypha fulgens</v>
      </c>
      <c r="I116" s="40" t="str">
        <f>+HYPERLINK(O116,J116)</f>
        <v>Pézize brillante</v>
      </c>
      <c r="J116" s="57" t="s">
        <v>2884</v>
      </c>
      <c r="K116" s="57"/>
      <c r="L116" s="1" t="s">
        <v>441</v>
      </c>
      <c r="M116" s="35"/>
      <c r="N116" s="60" t="s">
        <v>3192</v>
      </c>
      <c r="O116" s="57" t="s">
        <v>3929</v>
      </c>
      <c r="P116" s="25" t="s">
        <v>4099</v>
      </c>
      <c r="Q116" s="35"/>
      <c r="R116" s="57"/>
      <c r="S116" s="1" t="s">
        <v>4125</v>
      </c>
      <c r="T116" s="57"/>
      <c r="U116" s="1" t="s">
        <v>4125</v>
      </c>
      <c r="V116" s="57"/>
      <c r="W116" s="1" t="s">
        <v>4125</v>
      </c>
      <c r="X116" s="57"/>
      <c r="Y116" s="1" t="s">
        <v>4125</v>
      </c>
      <c r="Z116" s="57"/>
      <c r="AA116" s="1" t="s">
        <v>4125</v>
      </c>
      <c r="AB116" s="57"/>
      <c r="AC116" s="1" t="s">
        <v>4125</v>
      </c>
      <c r="AD116" s="57"/>
      <c r="AE116" s="1" t="s">
        <v>4125</v>
      </c>
      <c r="AG116">
        <f>+IF(E116=E115,1,0)</f>
        <v>0</v>
      </c>
    </row>
    <row r="117" spans="1:33" x14ac:dyDescent="0.25">
      <c r="A117" s="57">
        <v>59</v>
      </c>
      <c r="B117">
        <v>1038</v>
      </c>
      <c r="C117" s="57" t="s">
        <v>2826</v>
      </c>
      <c r="D117" s="57" t="s">
        <v>4051</v>
      </c>
      <c r="E117" s="57" t="s">
        <v>2875</v>
      </c>
      <c r="F117" s="57"/>
      <c r="G117" s="57"/>
      <c r="H117" s="40" t="str">
        <f>+HYPERLINK(O117,E117)</f>
        <v>Calosphaeria pulchella</v>
      </c>
      <c r="I117" s="40" t="str">
        <f>+HYPERLINK(O117,J117)</f>
        <v>Calosphère jolie</v>
      </c>
      <c r="J117" t="s">
        <v>2876</v>
      </c>
      <c r="K117" s="57"/>
      <c r="L117" s="35" t="s">
        <v>441</v>
      </c>
      <c r="M117" s="35"/>
      <c r="N117" s="60" t="s">
        <v>3194</v>
      </c>
      <c r="O117" s="58" t="s">
        <v>3687</v>
      </c>
      <c r="P117" s="25" t="s">
        <v>4099</v>
      </c>
      <c r="Q117" s="35"/>
      <c r="R117" s="57"/>
      <c r="S117" s="1" t="s">
        <v>4125</v>
      </c>
      <c r="T117" s="57"/>
      <c r="U117" s="1" t="s">
        <v>4125</v>
      </c>
      <c r="V117" s="57"/>
      <c r="W117" s="1" t="s">
        <v>4125</v>
      </c>
      <c r="X117" s="57"/>
      <c r="Y117" s="1" t="s">
        <v>4125</v>
      </c>
      <c r="Z117" s="57"/>
      <c r="AA117" s="1" t="s">
        <v>4125</v>
      </c>
      <c r="AB117" s="57"/>
      <c r="AC117" s="1" t="s">
        <v>4125</v>
      </c>
      <c r="AD117" s="57"/>
      <c r="AE117" s="1" t="s">
        <v>4125</v>
      </c>
      <c r="AG117">
        <f>+IF(E117=E116,1,0)</f>
        <v>0</v>
      </c>
    </row>
    <row r="118" spans="1:33" x14ac:dyDescent="0.25">
      <c r="A118" s="57">
        <v>61</v>
      </c>
      <c r="B118">
        <v>1108</v>
      </c>
      <c r="C118" s="57" t="s">
        <v>2757</v>
      </c>
      <c r="D118" s="57" t="s">
        <v>2723</v>
      </c>
      <c r="E118" s="57" t="s">
        <v>2721</v>
      </c>
      <c r="F118" s="57"/>
      <c r="G118" s="57"/>
      <c r="H118" s="40" t="str">
        <f>+HYPERLINK(O118,E118)</f>
        <v>Calvatia excipuliformis</v>
      </c>
      <c r="I118" s="40" t="str">
        <f>+HYPERLINK(O118,J118)</f>
        <v>Calvatie élevée</v>
      </c>
      <c r="J118" s="57" t="s">
        <v>2722</v>
      </c>
      <c r="K118" s="57"/>
      <c r="L118" s="35" t="s">
        <v>441</v>
      </c>
      <c r="M118" s="35"/>
      <c r="N118" s="60" t="s">
        <v>3193</v>
      </c>
      <c r="O118" s="58" t="s">
        <v>3906</v>
      </c>
      <c r="P118" s="25" t="s">
        <v>4099</v>
      </c>
      <c r="Q118" s="35"/>
      <c r="R118" s="57"/>
      <c r="S118" s="1" t="s">
        <v>4125</v>
      </c>
      <c r="T118" s="57"/>
      <c r="U118" s="1" t="s">
        <v>4125</v>
      </c>
      <c r="V118" s="57"/>
      <c r="W118" s="1" t="s">
        <v>4125</v>
      </c>
      <c r="X118" s="57"/>
      <c r="Y118" s="1" t="s">
        <v>4125</v>
      </c>
      <c r="Z118" s="57"/>
      <c r="AA118" s="1" t="s">
        <v>4125</v>
      </c>
      <c r="AB118" s="57"/>
      <c r="AC118" s="1" t="s">
        <v>4125</v>
      </c>
      <c r="AD118" s="57"/>
      <c r="AE118" s="1" t="s">
        <v>4125</v>
      </c>
      <c r="AG118">
        <f>+IF(E118=E117,1,0)</f>
        <v>0</v>
      </c>
    </row>
    <row r="119" spans="1:33" x14ac:dyDescent="0.25">
      <c r="A119" s="57">
        <v>61</v>
      </c>
      <c r="B119">
        <v>1110</v>
      </c>
      <c r="C119" s="57" t="s">
        <v>2757</v>
      </c>
      <c r="D119" s="57" t="s">
        <v>2723</v>
      </c>
      <c r="E119" s="57" t="s">
        <v>2727</v>
      </c>
      <c r="F119" s="57" t="s">
        <v>2728</v>
      </c>
      <c r="G119" s="57"/>
      <c r="H119" s="40" t="str">
        <f>+HYPERLINK(O119,E119)</f>
        <v>Calvatia fragilis</v>
      </c>
      <c r="I119" s="40" t="str">
        <f>+HYPERLINK(O119,J119)</f>
        <v>Calvatie en cyathe</v>
      </c>
      <c r="J119" s="57" t="s">
        <v>2726</v>
      </c>
      <c r="K119" s="57"/>
      <c r="L119" s="35" t="s">
        <v>441</v>
      </c>
      <c r="M119" s="35"/>
      <c r="N119" s="60" t="s">
        <v>3193</v>
      </c>
      <c r="O119" s="58" t="s">
        <v>3908</v>
      </c>
      <c r="P119" s="25" t="s">
        <v>4099</v>
      </c>
      <c r="Q119" s="35"/>
      <c r="R119" s="57"/>
      <c r="S119" s="1" t="s">
        <v>4125</v>
      </c>
      <c r="T119" s="57"/>
      <c r="U119" s="1" t="s">
        <v>4125</v>
      </c>
      <c r="V119" s="57"/>
      <c r="W119" s="1" t="s">
        <v>4125</v>
      </c>
      <c r="X119" s="57"/>
      <c r="Y119" s="1" t="s">
        <v>4125</v>
      </c>
      <c r="Z119" s="57"/>
      <c r="AA119" s="1" t="s">
        <v>4125</v>
      </c>
      <c r="AB119" s="57"/>
      <c r="AC119" s="1" t="s">
        <v>4125</v>
      </c>
      <c r="AD119" s="57"/>
      <c r="AE119" s="1" t="s">
        <v>4125</v>
      </c>
      <c r="AG119">
        <f>+IF(E119=E118,1,0)</f>
        <v>0</v>
      </c>
    </row>
    <row r="120" spans="1:33" x14ac:dyDescent="0.25">
      <c r="A120" s="57">
        <v>61</v>
      </c>
      <c r="B120">
        <v>1111</v>
      </c>
      <c r="C120" s="57" t="s">
        <v>2757</v>
      </c>
      <c r="D120" s="57" t="s">
        <v>2723</v>
      </c>
      <c r="E120" s="59" t="s">
        <v>2730</v>
      </c>
      <c r="F120" s="57" t="s">
        <v>2731</v>
      </c>
      <c r="G120" s="57"/>
      <c r="H120" s="40" t="str">
        <f>+HYPERLINK(O120,E120)</f>
        <v>Calvatia gigantea</v>
      </c>
      <c r="I120" s="40" t="str">
        <f>+HYPERLINK(O120,J120)</f>
        <v>Vesse de loup géante</v>
      </c>
      <c r="J120" s="57" t="s">
        <v>2729</v>
      </c>
      <c r="K120" s="57"/>
      <c r="L120" s="35" t="s">
        <v>441</v>
      </c>
      <c r="M120" s="35"/>
      <c r="N120" s="60" t="s">
        <v>3193</v>
      </c>
      <c r="O120" s="58" t="s">
        <v>3909</v>
      </c>
      <c r="P120" s="25" t="s">
        <v>4099</v>
      </c>
      <c r="Q120" s="35"/>
      <c r="R120" s="57"/>
      <c r="S120" s="1" t="s">
        <v>4125</v>
      </c>
      <c r="T120" s="57"/>
      <c r="U120" s="1" t="s">
        <v>4125</v>
      </c>
      <c r="V120" s="57"/>
      <c r="W120" s="1" t="s">
        <v>4125</v>
      </c>
      <c r="X120" s="57"/>
      <c r="Y120" s="1" t="s">
        <v>4125</v>
      </c>
      <c r="Z120" s="57"/>
      <c r="AA120" s="1" t="s">
        <v>4125</v>
      </c>
      <c r="AB120" s="57"/>
      <c r="AC120" s="1" t="s">
        <v>4125</v>
      </c>
      <c r="AD120" s="57"/>
      <c r="AE120" s="1" t="s">
        <v>4125</v>
      </c>
      <c r="AG120">
        <f>+IF(E120=E119,1,0)</f>
        <v>0</v>
      </c>
    </row>
    <row r="121" spans="1:33" x14ac:dyDescent="0.25">
      <c r="A121" s="57">
        <v>61</v>
      </c>
      <c r="B121">
        <v>1113</v>
      </c>
      <c r="C121" s="57" t="s">
        <v>2757</v>
      </c>
      <c r="D121" s="57" t="s">
        <v>2734</v>
      </c>
      <c r="E121" s="57" t="s">
        <v>3920</v>
      </c>
      <c r="F121" s="57"/>
      <c r="G121" s="57"/>
      <c r="H121" s="40" t="str">
        <f>+HYPERLINK(O121,E121)</f>
        <v>Calvatia pachyderma</v>
      </c>
      <c r="I121" s="40" t="str">
        <f>+HYPERLINK(O121,J121)</f>
        <v>Calvatie peau d'éléphant</v>
      </c>
      <c r="J121" s="57" t="s">
        <v>4004</v>
      </c>
      <c r="K121" s="57"/>
      <c r="L121" s="35" t="s">
        <v>441</v>
      </c>
      <c r="M121" s="35"/>
      <c r="N121" s="60" t="s">
        <v>3193</v>
      </c>
      <c r="O121" s="58" t="s">
        <v>3910</v>
      </c>
      <c r="P121" s="25" t="s">
        <v>4099</v>
      </c>
      <c r="Q121" s="35"/>
      <c r="R121" s="57"/>
      <c r="S121" s="1" t="s">
        <v>4125</v>
      </c>
      <c r="T121" s="57"/>
      <c r="U121" s="1" t="s">
        <v>4125</v>
      </c>
      <c r="V121" s="57"/>
      <c r="W121" s="1" t="s">
        <v>4125</v>
      </c>
      <c r="X121" s="57"/>
      <c r="Y121" s="1" t="s">
        <v>4125</v>
      </c>
      <c r="Z121" s="57"/>
      <c r="AA121" s="1" t="s">
        <v>4125</v>
      </c>
      <c r="AB121" s="57"/>
      <c r="AC121" s="1" t="s">
        <v>4125</v>
      </c>
      <c r="AD121" s="57"/>
      <c r="AE121" s="1" t="s">
        <v>4125</v>
      </c>
      <c r="AG121">
        <f>+IF(E121=E120,1,0)</f>
        <v>0</v>
      </c>
    </row>
    <row r="122" spans="1:33" x14ac:dyDescent="0.25">
      <c r="A122" s="57">
        <v>61</v>
      </c>
      <c r="B122">
        <v>1109</v>
      </c>
      <c r="C122" s="57" t="s">
        <v>2757</v>
      </c>
      <c r="D122" s="57" t="s">
        <v>2723</v>
      </c>
      <c r="E122" s="57" t="s">
        <v>2724</v>
      </c>
      <c r="F122" s="57"/>
      <c r="G122" s="57"/>
      <c r="H122" s="40" t="str">
        <f>+HYPERLINK(O122,E122)</f>
        <v>Calvatia utriformis</v>
      </c>
      <c r="I122" s="40" t="str">
        <f>+HYPERLINK(O122,J122)</f>
        <v>Calvatie en outre</v>
      </c>
      <c r="J122" s="57" t="s">
        <v>2725</v>
      </c>
      <c r="K122" s="57"/>
      <c r="L122" s="35" t="s">
        <v>441</v>
      </c>
      <c r="M122" s="35"/>
      <c r="N122" s="60" t="s">
        <v>3193</v>
      </c>
      <c r="O122" s="58" t="s">
        <v>3907</v>
      </c>
      <c r="P122" s="25" t="s">
        <v>4099</v>
      </c>
      <c r="Q122" s="35"/>
      <c r="R122" s="57"/>
      <c r="S122" s="1" t="s">
        <v>4125</v>
      </c>
      <c r="T122" s="57"/>
      <c r="U122" s="1" t="s">
        <v>4125</v>
      </c>
      <c r="V122" s="57"/>
      <c r="W122" s="1" t="s">
        <v>4125</v>
      </c>
      <c r="X122" s="57"/>
      <c r="Y122" s="1" t="s">
        <v>4125</v>
      </c>
      <c r="Z122" s="57"/>
      <c r="AA122" s="1" t="s">
        <v>4125</v>
      </c>
      <c r="AB122" s="57"/>
      <c r="AC122" s="1" t="s">
        <v>4125</v>
      </c>
      <c r="AD122" s="57"/>
      <c r="AE122" s="1" t="s">
        <v>4125</v>
      </c>
      <c r="AG122">
        <f>+IF(E122=E121,1,0)</f>
        <v>0</v>
      </c>
    </row>
    <row r="123" spans="1:33" x14ac:dyDescent="0.25">
      <c r="A123" s="57">
        <v>56</v>
      </c>
      <c r="B123">
        <v>937</v>
      </c>
      <c r="C123" s="57" t="s">
        <v>2515</v>
      </c>
      <c r="D123" s="57" t="s">
        <v>2606</v>
      </c>
      <c r="E123" s="57" t="s">
        <v>2607</v>
      </c>
      <c r="F123" s="57"/>
      <c r="G123" s="57"/>
      <c r="H123" s="40" t="str">
        <f>+HYPERLINK(O123,E123)</f>
        <v>Cantharellus amethysteus</v>
      </c>
      <c r="I123" s="40" t="str">
        <f>+HYPERLINK(O123,J123)</f>
        <v>Girolle améthyste</v>
      </c>
      <c r="J123" s="57" t="s">
        <v>2608</v>
      </c>
      <c r="K123" s="57"/>
      <c r="L123" s="35" t="s">
        <v>441</v>
      </c>
      <c r="M123" s="35"/>
      <c r="N123" s="60" t="s">
        <v>3197</v>
      </c>
      <c r="O123" s="58" t="s">
        <v>3556</v>
      </c>
      <c r="P123" s="25" t="s">
        <v>4099</v>
      </c>
      <c r="Q123" s="35" t="s">
        <v>4101</v>
      </c>
      <c r="R123" s="57"/>
      <c r="S123" s="1" t="s">
        <v>4125</v>
      </c>
      <c r="T123" s="57"/>
      <c r="U123" s="1" t="s">
        <v>4125</v>
      </c>
      <c r="V123" s="57"/>
      <c r="W123" s="1" t="s">
        <v>4125</v>
      </c>
      <c r="X123" s="57"/>
      <c r="Y123" s="1" t="s">
        <v>4125</v>
      </c>
      <c r="Z123" s="57"/>
      <c r="AA123" s="1" t="s">
        <v>4125</v>
      </c>
      <c r="AC123" s="1" t="s">
        <v>4125</v>
      </c>
      <c r="AE123" s="1" t="s">
        <v>4125</v>
      </c>
      <c r="AG123">
        <f>+IF(E123=E122,1,0)</f>
        <v>0</v>
      </c>
    </row>
    <row r="124" spans="1:33" x14ac:dyDescent="0.25">
      <c r="A124" s="57">
        <v>56</v>
      </c>
      <c r="B124">
        <v>936</v>
      </c>
      <c r="C124" s="57" t="s">
        <v>2515</v>
      </c>
      <c r="D124" s="57" t="s">
        <v>2606</v>
      </c>
      <c r="E124" s="57" t="s">
        <v>2604</v>
      </c>
      <c r="F124" s="57"/>
      <c r="G124" s="57"/>
      <c r="H124" s="40" t="str">
        <f>+HYPERLINK(O124,E124)</f>
        <v>Cantharellus cibarius</v>
      </c>
      <c r="I124" s="40" t="str">
        <f>+HYPERLINK(O124,J124)</f>
        <v>Girolle jaune</v>
      </c>
      <c r="J124" s="57" t="s">
        <v>2605</v>
      </c>
      <c r="K124" s="57"/>
      <c r="L124" s="35" t="s">
        <v>441</v>
      </c>
      <c r="M124" s="35"/>
      <c r="N124" s="60" t="s">
        <v>3197</v>
      </c>
      <c r="O124" s="58" t="s">
        <v>3555</v>
      </c>
      <c r="P124" s="25" t="s">
        <v>4099</v>
      </c>
      <c r="Q124" s="35" t="s">
        <v>4101</v>
      </c>
      <c r="R124" s="57"/>
      <c r="S124" s="1" t="s">
        <v>4125</v>
      </c>
      <c r="T124" s="57"/>
      <c r="U124" s="1" t="s">
        <v>4125</v>
      </c>
      <c r="V124" s="57"/>
      <c r="W124" s="1" t="s">
        <v>4125</v>
      </c>
      <c r="X124" s="57"/>
      <c r="Y124" s="1" t="s">
        <v>4125</v>
      </c>
      <c r="Z124" s="57"/>
      <c r="AA124" s="1" t="s">
        <v>4125</v>
      </c>
      <c r="AC124" s="1" t="s">
        <v>4125</v>
      </c>
      <c r="AE124" s="1" t="s">
        <v>4125</v>
      </c>
      <c r="AG124">
        <f>+IF(E124=E123,1,0)</f>
        <v>0</v>
      </c>
    </row>
    <row r="125" spans="1:33" x14ac:dyDescent="0.25">
      <c r="A125" s="57">
        <v>56</v>
      </c>
      <c r="B125">
        <v>940</v>
      </c>
      <c r="C125" s="57" t="s">
        <v>2515</v>
      </c>
      <c r="D125" s="57" t="s">
        <v>2606</v>
      </c>
      <c r="E125" s="57" t="s">
        <v>2613</v>
      </c>
      <c r="F125" s="57"/>
      <c r="G125" s="57"/>
      <c r="H125" s="40" t="str">
        <f>+HYPERLINK(O125,E125)</f>
        <v>Cantharellus ferruginascens</v>
      </c>
      <c r="I125" s="40" t="str">
        <f>+HYPERLINK(O125,J125)</f>
        <v>Girolle ferrugineuse</v>
      </c>
      <c r="J125" s="57" t="s">
        <v>2614</v>
      </c>
      <c r="K125" s="57"/>
      <c r="L125" s="35" t="s">
        <v>441</v>
      </c>
      <c r="M125" s="35"/>
      <c r="N125" s="60" t="s">
        <v>3197</v>
      </c>
      <c r="O125" s="58" t="s">
        <v>3559</v>
      </c>
      <c r="P125" s="25" t="s">
        <v>4099</v>
      </c>
      <c r="Q125" s="35" t="s">
        <v>4101</v>
      </c>
      <c r="R125" s="57"/>
      <c r="S125" s="1" t="s">
        <v>4125</v>
      </c>
      <c r="T125" s="57"/>
      <c r="U125" s="1" t="s">
        <v>4125</v>
      </c>
      <c r="V125" s="57"/>
      <c r="W125" s="1" t="s">
        <v>4125</v>
      </c>
      <c r="X125" s="57"/>
      <c r="Y125" s="1" t="s">
        <v>4125</v>
      </c>
      <c r="Z125" s="57"/>
      <c r="AA125" s="1" t="s">
        <v>4125</v>
      </c>
      <c r="AB125" s="57"/>
      <c r="AC125" s="1" t="s">
        <v>4125</v>
      </c>
      <c r="AD125" s="57"/>
      <c r="AE125" s="1" t="s">
        <v>4125</v>
      </c>
      <c r="AG125">
        <f>+IF(E125=E124,1,0)</f>
        <v>0</v>
      </c>
    </row>
    <row r="126" spans="1:33" x14ac:dyDescent="0.25">
      <c r="A126" s="57">
        <v>56</v>
      </c>
      <c r="B126">
        <v>939</v>
      </c>
      <c r="C126" s="57" t="s">
        <v>2515</v>
      </c>
      <c r="D126" s="57" t="s">
        <v>2606</v>
      </c>
      <c r="E126" s="59" t="s">
        <v>2612</v>
      </c>
      <c r="F126" s="57"/>
      <c r="G126" s="57"/>
      <c r="H126" s="40" t="str">
        <f>+HYPERLINK(O126,E126)</f>
        <v>Cantharellus friesii</v>
      </c>
      <c r="I126" s="40" t="str">
        <f>+HYPERLINK(O126,J126)</f>
        <v>Girolle abricot</v>
      </c>
      <c r="J126" s="57" t="s">
        <v>2611</v>
      </c>
      <c r="K126" s="57"/>
      <c r="L126" s="35" t="s">
        <v>441</v>
      </c>
      <c r="M126" s="35"/>
      <c r="N126" s="60" t="s">
        <v>3197</v>
      </c>
      <c r="O126" s="58" t="s">
        <v>3558</v>
      </c>
      <c r="P126" s="25" t="s">
        <v>4099</v>
      </c>
      <c r="Q126" s="35" t="s">
        <v>4101</v>
      </c>
      <c r="R126" s="57"/>
      <c r="S126" s="1" t="s">
        <v>4125</v>
      </c>
      <c r="T126" s="57"/>
      <c r="U126" s="1" t="s">
        <v>4125</v>
      </c>
      <c r="V126" s="57"/>
      <c r="W126" s="1" t="s">
        <v>4125</v>
      </c>
      <c r="X126" s="57"/>
      <c r="Y126" s="1" t="s">
        <v>4125</v>
      </c>
      <c r="Z126" s="57"/>
      <c r="AA126" s="1" t="s">
        <v>4125</v>
      </c>
      <c r="AB126" s="57"/>
      <c r="AC126" s="1" t="s">
        <v>4125</v>
      </c>
      <c r="AD126" s="57"/>
      <c r="AE126" s="1" t="s">
        <v>4125</v>
      </c>
      <c r="AG126">
        <f>+IF(E126=E125,1,0)</f>
        <v>0</v>
      </c>
    </row>
    <row r="127" spans="1:33" x14ac:dyDescent="0.25">
      <c r="A127" s="57">
        <v>56</v>
      </c>
      <c r="B127">
        <v>938</v>
      </c>
      <c r="C127" s="57" t="s">
        <v>2515</v>
      </c>
      <c r="D127" s="57" t="s">
        <v>2606</v>
      </c>
      <c r="E127" s="57" t="s">
        <v>2609</v>
      </c>
      <c r="F127" s="57"/>
      <c r="G127" s="57"/>
      <c r="H127" s="40" t="str">
        <f>+HYPERLINK(O127,E127)</f>
        <v>Cantharellus pallens</v>
      </c>
      <c r="I127" s="40" t="str">
        <f>+HYPERLINK(O127,J127)</f>
        <v>Girolle pruineuse</v>
      </c>
      <c r="J127" s="57" t="s">
        <v>2610</v>
      </c>
      <c r="K127" s="57"/>
      <c r="L127" s="35" t="s">
        <v>441</v>
      </c>
      <c r="M127" s="35"/>
      <c r="N127" s="60" t="s">
        <v>3197</v>
      </c>
      <c r="O127" s="58" t="s">
        <v>3557</v>
      </c>
      <c r="P127" s="25" t="s">
        <v>4099</v>
      </c>
      <c r="Q127" s="35" t="s">
        <v>4101</v>
      </c>
      <c r="R127" s="57"/>
      <c r="S127" s="1" t="s">
        <v>4125</v>
      </c>
      <c r="T127" s="57"/>
      <c r="U127" s="1" t="s">
        <v>4125</v>
      </c>
      <c r="V127" s="57"/>
      <c r="W127" s="1" t="s">
        <v>4125</v>
      </c>
      <c r="X127" s="57"/>
      <c r="Y127" s="1" t="s">
        <v>4125</v>
      </c>
      <c r="Z127" s="57"/>
      <c r="AA127" s="1" t="s">
        <v>4125</v>
      </c>
      <c r="AB127" s="57"/>
      <c r="AC127" s="1" t="s">
        <v>4125</v>
      </c>
      <c r="AD127" s="57"/>
      <c r="AE127" s="1" t="s">
        <v>4125</v>
      </c>
      <c r="AG127">
        <f>+IF(E127=E126,1,0)</f>
        <v>0</v>
      </c>
    </row>
    <row r="128" spans="1:33" ht="15.75" x14ac:dyDescent="0.25">
      <c r="A128">
        <v>4</v>
      </c>
      <c r="B128">
        <v>45</v>
      </c>
      <c r="C128" t="s">
        <v>2508</v>
      </c>
      <c r="D128" t="s">
        <v>2456</v>
      </c>
      <c r="E128" t="s">
        <v>2398</v>
      </c>
      <c r="H128" s="40" t="str">
        <f>+HYPERLINK(O128,E128)</f>
        <v>Cellulariella warnieri</v>
      </c>
      <c r="I128" s="40" t="str">
        <f>+HYPERLINK(O128,J128)</f>
        <v>Polypore baleine</v>
      </c>
      <c r="J128" t="s">
        <v>2399</v>
      </c>
      <c r="K128" t="s">
        <v>2400</v>
      </c>
      <c r="L128" s="1" t="s">
        <v>441</v>
      </c>
      <c r="N128" s="36" t="s">
        <v>2149</v>
      </c>
      <c r="O128" s="69" t="s">
        <v>3624</v>
      </c>
      <c r="P128" s="25" t="s">
        <v>4099</v>
      </c>
      <c r="Q128" s="1" t="s">
        <v>481</v>
      </c>
      <c r="S128" s="1" t="s">
        <v>4125</v>
      </c>
      <c r="T128" s="55" t="s">
        <v>2393</v>
      </c>
      <c r="U128" s="1" t="s">
        <v>4125</v>
      </c>
      <c r="W128" s="1" t="s">
        <v>4125</v>
      </c>
      <c r="Y128" s="1" t="s">
        <v>4125</v>
      </c>
      <c r="AA128" s="1" t="s">
        <v>4125</v>
      </c>
      <c r="AC128" s="1" t="s">
        <v>4125</v>
      </c>
      <c r="AE128" s="1" t="s">
        <v>4125</v>
      </c>
      <c r="AG128">
        <f>+IF(E128=E127,1,0)</f>
        <v>0</v>
      </c>
    </row>
    <row r="129" spans="1:33" x14ac:dyDescent="0.25">
      <c r="A129">
        <v>5</v>
      </c>
      <c r="B129">
        <v>65</v>
      </c>
      <c r="C129" t="s">
        <v>2960</v>
      </c>
      <c r="D129" t="s">
        <v>4096</v>
      </c>
      <c r="E129" t="s">
        <v>2475</v>
      </c>
      <c r="H129" s="40" t="str">
        <f>+HYPERLINK(O129,E129)</f>
        <v>Cerioporus leptocephalus</v>
      </c>
      <c r="I129" s="40" t="str">
        <f>+HYPERLINK(O129,J129)</f>
        <v>Polypore variable</v>
      </c>
      <c r="J129" t="s">
        <v>2476</v>
      </c>
      <c r="L129" s="1" t="s">
        <v>441</v>
      </c>
      <c r="N129" s="36" t="s">
        <v>2153</v>
      </c>
      <c r="O129" s="69" t="s">
        <v>3652</v>
      </c>
      <c r="P129" s="25" t="s">
        <v>4099</v>
      </c>
      <c r="Q129" s="1" t="s">
        <v>481</v>
      </c>
      <c r="S129" s="1" t="s">
        <v>4125</v>
      </c>
      <c r="U129" s="1" t="s">
        <v>4125</v>
      </c>
      <c r="V129" t="s">
        <v>2474</v>
      </c>
      <c r="W129" s="1" t="s">
        <v>4125</v>
      </c>
      <c r="Y129" s="1" t="s">
        <v>4125</v>
      </c>
      <c r="AA129" s="1" t="s">
        <v>4125</v>
      </c>
      <c r="AC129" s="1" t="s">
        <v>4125</v>
      </c>
      <c r="AE129" s="1" t="s">
        <v>4125</v>
      </c>
      <c r="AG129">
        <f>+IF(E129=E128,1,0)</f>
        <v>0</v>
      </c>
    </row>
    <row r="130" spans="1:33" x14ac:dyDescent="0.25">
      <c r="A130" s="57">
        <v>57</v>
      </c>
      <c r="B130">
        <v>969</v>
      </c>
      <c r="C130" s="57" t="s">
        <v>2514</v>
      </c>
      <c r="D130" s="57" t="s">
        <v>3587</v>
      </c>
      <c r="E130" s="57" t="s">
        <v>2688</v>
      </c>
      <c r="F130" s="57" t="s">
        <v>2689</v>
      </c>
      <c r="G130" s="57"/>
      <c r="H130" s="40" t="str">
        <f>+HYPERLINK(O130,E130)</f>
        <v>Cerocorticium molare</v>
      </c>
      <c r="I130" s="40" t="str">
        <f>+HYPERLINK(O130,J130)</f>
        <v>Corticie dentée</v>
      </c>
      <c r="J130" s="57" t="s">
        <v>2687</v>
      </c>
      <c r="K130" s="57"/>
      <c r="L130" s="35" t="s">
        <v>441</v>
      </c>
      <c r="M130" s="35"/>
      <c r="N130" s="60" t="s">
        <v>3196</v>
      </c>
      <c r="O130" s="58" t="s">
        <v>3585</v>
      </c>
      <c r="P130" s="25" t="s">
        <v>4099</v>
      </c>
      <c r="Q130" s="58" t="s">
        <v>4102</v>
      </c>
      <c r="R130" s="57"/>
      <c r="S130" s="1" t="s">
        <v>4125</v>
      </c>
      <c r="T130" s="57"/>
      <c r="U130" s="1" t="s">
        <v>4125</v>
      </c>
      <c r="V130" s="57"/>
      <c r="W130" s="1" t="s">
        <v>4125</v>
      </c>
      <c r="X130" s="57"/>
      <c r="Y130" s="1" t="s">
        <v>4125</v>
      </c>
      <c r="Z130" s="57"/>
      <c r="AA130" s="1" t="s">
        <v>4125</v>
      </c>
      <c r="AC130" s="1" t="s">
        <v>4125</v>
      </c>
      <c r="AE130" s="1" t="s">
        <v>4125</v>
      </c>
      <c r="AG130">
        <f>+IF(E130=E129,1,0)</f>
        <v>0</v>
      </c>
    </row>
    <row r="131" spans="1:33" x14ac:dyDescent="0.25">
      <c r="A131">
        <v>6</v>
      </c>
      <c r="B131">
        <v>83</v>
      </c>
      <c r="C131" t="s">
        <v>2961</v>
      </c>
      <c r="D131" s="47" t="s">
        <v>4079</v>
      </c>
      <c r="E131" s="47" t="s">
        <v>3029</v>
      </c>
      <c r="H131" s="40" t="str">
        <f>+HYPERLINK(O131,E131)</f>
        <v>Cerrena unicolor</v>
      </c>
      <c r="I131" s="40" t="str">
        <f>+HYPERLINK(O131,J131)</f>
        <v>Tramète à ligne noire</v>
      </c>
      <c r="J131" t="s">
        <v>3030</v>
      </c>
      <c r="L131" s="1" t="s">
        <v>441</v>
      </c>
      <c r="N131" s="36" t="s">
        <v>3205</v>
      </c>
      <c r="O131" s="71" t="s">
        <v>3712</v>
      </c>
      <c r="P131" s="25" t="s">
        <v>4099</v>
      </c>
      <c r="Q131" s="1" t="s">
        <v>481</v>
      </c>
      <c r="S131" s="1" t="s">
        <v>4125</v>
      </c>
      <c r="U131" s="1" t="s">
        <v>4125</v>
      </c>
      <c r="W131" s="1" t="s">
        <v>4125</v>
      </c>
      <c r="Y131" s="1" t="s">
        <v>4125</v>
      </c>
      <c r="AA131" s="1" t="s">
        <v>4125</v>
      </c>
      <c r="AC131" s="1" t="s">
        <v>4125</v>
      </c>
      <c r="AE131" s="1" t="s">
        <v>4125</v>
      </c>
      <c r="AG131">
        <f>+IF(E131=E130,1,0)</f>
        <v>0</v>
      </c>
    </row>
    <row r="132" spans="1:33" x14ac:dyDescent="0.25">
      <c r="A132">
        <v>55</v>
      </c>
      <c r="B132">
        <v>927</v>
      </c>
      <c r="C132" t="s">
        <v>3025</v>
      </c>
      <c r="D132" t="s">
        <v>4055</v>
      </c>
      <c r="E132" t="s">
        <v>3093</v>
      </c>
      <c r="H132" s="40" t="str">
        <f>+HYPERLINK(O132,E132)</f>
        <v>Chaetocalathus craterellus</v>
      </c>
      <c r="I132" s="40" t="str">
        <f>+HYPERLINK(O132,J132)</f>
        <v>Crépidote en calice</v>
      </c>
      <c r="J132" t="s">
        <v>3094</v>
      </c>
      <c r="L132" s="1" t="s">
        <v>441</v>
      </c>
      <c r="N132" s="36" t="s">
        <v>3191</v>
      </c>
      <c r="O132" s="58" t="s">
        <v>3891</v>
      </c>
      <c r="P132" s="25" t="s">
        <v>4099</v>
      </c>
      <c r="S132" s="1" t="s">
        <v>4125</v>
      </c>
      <c r="U132" s="1" t="s">
        <v>4125</v>
      </c>
      <c r="W132" s="1" t="s">
        <v>4125</v>
      </c>
      <c r="Y132" s="1" t="s">
        <v>4125</v>
      </c>
      <c r="AA132" s="1" t="s">
        <v>4125</v>
      </c>
      <c r="AC132" s="1" t="s">
        <v>4125</v>
      </c>
      <c r="AE132" s="1" t="s">
        <v>4125</v>
      </c>
      <c r="AG132">
        <f>+IF(E132=E131,1,0)</f>
        <v>0</v>
      </c>
    </row>
    <row r="133" spans="1:33" x14ac:dyDescent="0.25">
      <c r="A133">
        <v>10</v>
      </c>
      <c r="B133">
        <v>132</v>
      </c>
      <c r="C133" t="s">
        <v>873</v>
      </c>
      <c r="D133" t="s">
        <v>320</v>
      </c>
      <c r="E133" t="s">
        <v>461</v>
      </c>
      <c r="H133" s="40" t="str">
        <f>+HYPERLINK(O133,E133)</f>
        <v>Chalciporus piperatus</v>
      </c>
      <c r="I133" s="40" t="str">
        <f>+HYPERLINK(O133,J133)</f>
        <v>Bolet poivré</v>
      </c>
      <c r="J133" t="s">
        <v>322</v>
      </c>
      <c r="L133" s="1" t="s">
        <v>441</v>
      </c>
      <c r="M133" s="1" t="s">
        <v>441</v>
      </c>
      <c r="N133" s="36" t="s">
        <v>237</v>
      </c>
      <c r="O133" s="57" t="s">
        <v>875</v>
      </c>
      <c r="P133" s="25" t="s">
        <v>4099</v>
      </c>
      <c r="Q133" s="1" t="s">
        <v>481</v>
      </c>
      <c r="S133" s="1" t="s">
        <v>4125</v>
      </c>
      <c r="U133" s="1" t="s">
        <v>4125</v>
      </c>
      <c r="W133" s="1" t="s">
        <v>4125</v>
      </c>
      <c r="Y133" s="1" t="s">
        <v>4125</v>
      </c>
      <c r="AA133" s="1" t="s">
        <v>4125</v>
      </c>
      <c r="AC133" s="1" t="s">
        <v>4125</v>
      </c>
      <c r="AE133" s="1" t="s">
        <v>4125</v>
      </c>
      <c r="AG133">
        <f>+IF(E133=E132,1,0)</f>
        <v>0</v>
      </c>
    </row>
    <row r="134" spans="1:33" x14ac:dyDescent="0.25">
      <c r="A134">
        <v>36</v>
      </c>
      <c r="B134">
        <v>601</v>
      </c>
      <c r="C134" s="25" t="s">
        <v>33</v>
      </c>
      <c r="D134" s="25" t="s">
        <v>1506</v>
      </c>
      <c r="E134" t="s">
        <v>1502</v>
      </c>
      <c r="H134" s="40" t="str">
        <f>+HYPERLINK(O134,E134)</f>
        <v>Chamaemyces fracidus</v>
      </c>
      <c r="I134" s="40" t="str">
        <f>+HYPERLINK(O134,J134)</f>
        <v>Lépiote guttulée</v>
      </c>
      <c r="J134" s="25" t="s">
        <v>3426</v>
      </c>
      <c r="L134" s="1" t="s">
        <v>441</v>
      </c>
      <c r="N134" s="36" t="s">
        <v>3199</v>
      </c>
      <c r="O134" s="58" t="s">
        <v>3427</v>
      </c>
      <c r="P134" s="25" t="s">
        <v>4099</v>
      </c>
      <c r="Q134" s="1" t="s">
        <v>4100</v>
      </c>
      <c r="S134" s="1" t="s">
        <v>4125</v>
      </c>
      <c r="U134" s="1" t="s">
        <v>4125</v>
      </c>
      <c r="W134" s="1" t="s">
        <v>4125</v>
      </c>
      <c r="Y134" s="1" t="s">
        <v>4125</v>
      </c>
      <c r="AA134" s="1" t="s">
        <v>4125</v>
      </c>
      <c r="AC134" s="1" t="s">
        <v>4125</v>
      </c>
      <c r="AE134" s="1" t="s">
        <v>4125</v>
      </c>
      <c r="AG134">
        <f>+IF(E134=E133,1,0)</f>
        <v>0</v>
      </c>
    </row>
    <row r="135" spans="1:33" x14ac:dyDescent="0.25">
      <c r="A135" s="57">
        <v>60</v>
      </c>
      <c r="B135">
        <v>1059</v>
      </c>
      <c r="C135" s="57" t="s">
        <v>2899</v>
      </c>
      <c r="D135" s="57" t="s">
        <v>4038</v>
      </c>
      <c r="E135" s="57" t="s">
        <v>2885</v>
      </c>
      <c r="F135" s="57"/>
      <c r="G135" s="57"/>
      <c r="H135" s="40" t="str">
        <f>+HYPERLINK(O135,E135)</f>
        <v>Chlorociboria aeruginascens</v>
      </c>
      <c r="I135" s="40" t="str">
        <f>+HYPERLINK(O135,J135)</f>
        <v>Pézize turquoise</v>
      </c>
      <c r="J135" s="57" t="s">
        <v>2886</v>
      </c>
      <c r="K135" s="57"/>
      <c r="L135" s="1" t="s">
        <v>441</v>
      </c>
      <c r="M135" s="35"/>
      <c r="N135" s="60" t="s">
        <v>3192</v>
      </c>
      <c r="O135" s="57" t="s">
        <v>3930</v>
      </c>
      <c r="P135" s="25" t="s">
        <v>4099</v>
      </c>
      <c r="Q135" s="35"/>
      <c r="R135" s="57"/>
      <c r="S135" s="1" t="s">
        <v>4125</v>
      </c>
      <c r="T135" s="57"/>
      <c r="U135" s="1" t="s">
        <v>4125</v>
      </c>
      <c r="V135" s="57"/>
      <c r="W135" s="1" t="s">
        <v>4125</v>
      </c>
      <c r="X135" s="57"/>
      <c r="Y135" s="1" t="s">
        <v>4125</v>
      </c>
      <c r="Z135" s="57"/>
      <c r="AA135" s="1" t="s">
        <v>4125</v>
      </c>
      <c r="AB135" s="57"/>
      <c r="AC135" s="1" t="s">
        <v>4125</v>
      </c>
      <c r="AD135" s="57"/>
      <c r="AE135" s="1" t="s">
        <v>4125</v>
      </c>
      <c r="AG135">
        <f>+IF(E135=E134,1,0)</f>
        <v>0</v>
      </c>
    </row>
    <row r="136" spans="1:33" x14ac:dyDescent="0.25">
      <c r="A136">
        <v>37</v>
      </c>
      <c r="B136">
        <v>608</v>
      </c>
      <c r="C136" s="25" t="s">
        <v>2965</v>
      </c>
      <c r="D136" s="25" t="s">
        <v>94</v>
      </c>
      <c r="E136" t="s">
        <v>1448</v>
      </c>
      <c r="H136" s="40" t="str">
        <f>+HYPERLINK(O136,E136)</f>
        <v>Chlorophyllum brunneum</v>
      </c>
      <c r="I136" s="40" t="str">
        <f>+HYPERLINK(O136,J136)</f>
        <v>Lépiote des jardins</v>
      </c>
      <c r="J136" t="s">
        <v>1449</v>
      </c>
      <c r="L136" s="1" t="s">
        <v>441</v>
      </c>
      <c r="N136" s="36" t="s">
        <v>3198</v>
      </c>
      <c r="O136" s="58" t="s">
        <v>3429</v>
      </c>
      <c r="P136" s="25" t="s">
        <v>4099</v>
      </c>
      <c r="Q136" s="1" t="s">
        <v>4100</v>
      </c>
      <c r="S136" s="1" t="s">
        <v>4125</v>
      </c>
      <c r="U136" s="1" t="s">
        <v>4125</v>
      </c>
      <c r="W136" s="1" t="s">
        <v>4125</v>
      </c>
      <c r="Y136" s="1" t="s">
        <v>4125</v>
      </c>
      <c r="AA136" s="1" t="s">
        <v>4125</v>
      </c>
      <c r="AC136" s="1" t="s">
        <v>4125</v>
      </c>
      <c r="AE136" s="1" t="s">
        <v>4125</v>
      </c>
      <c r="AG136">
        <f>+IF(E136=E135,1,0)</f>
        <v>0</v>
      </c>
    </row>
    <row r="137" spans="1:33" x14ac:dyDescent="0.25">
      <c r="A137">
        <v>37</v>
      </c>
      <c r="B137">
        <v>607</v>
      </c>
      <c r="C137" s="25" t="s">
        <v>2965</v>
      </c>
      <c r="D137" s="25" t="s">
        <v>94</v>
      </c>
      <c r="E137" t="s">
        <v>1446</v>
      </c>
      <c r="H137" s="40" t="str">
        <f>+HYPERLINK(O137,E137)</f>
        <v>Chlorophyllum rhacodes</v>
      </c>
      <c r="I137" s="40" t="str">
        <f>+HYPERLINK(O137,J137)</f>
        <v>Lépiote déguenillée</v>
      </c>
      <c r="J137" t="s">
        <v>1447</v>
      </c>
      <c r="L137" s="1" t="s">
        <v>441</v>
      </c>
      <c r="N137" s="36" t="s">
        <v>3198</v>
      </c>
      <c r="O137" s="58" t="s">
        <v>3430</v>
      </c>
      <c r="P137" s="25" t="s">
        <v>4099</v>
      </c>
      <c r="Q137" s="1" t="s">
        <v>4100</v>
      </c>
      <c r="S137" s="1" t="s">
        <v>4125</v>
      </c>
      <c r="U137" s="1" t="s">
        <v>4125</v>
      </c>
      <c r="W137" s="1" t="s">
        <v>4125</v>
      </c>
      <c r="Y137" s="1" t="s">
        <v>4125</v>
      </c>
      <c r="AA137" s="1" t="s">
        <v>4125</v>
      </c>
      <c r="AC137" s="1" t="s">
        <v>4125</v>
      </c>
      <c r="AE137" s="1" t="s">
        <v>4125</v>
      </c>
      <c r="AG137">
        <f>+IF(E137=E136,1,0)</f>
        <v>0</v>
      </c>
    </row>
    <row r="138" spans="1:33" x14ac:dyDescent="0.25">
      <c r="A138">
        <v>4</v>
      </c>
      <c r="B138">
        <v>58</v>
      </c>
      <c r="C138" t="s">
        <v>2508</v>
      </c>
      <c r="D138" t="s">
        <v>2450</v>
      </c>
      <c r="E138" t="s">
        <v>2448</v>
      </c>
      <c r="H138" s="78" t="str">
        <f>+HYPERLINK(O138,E138)</f>
        <v>Chondrostereum purpureum</v>
      </c>
      <c r="I138" s="40" t="str">
        <f>+HYPERLINK(O138,J138)</f>
        <v>Stérée pourpre</v>
      </c>
      <c r="J138" t="s">
        <v>2449</v>
      </c>
      <c r="L138" s="1" t="s">
        <v>441</v>
      </c>
      <c r="N138" s="36" t="s">
        <v>2149</v>
      </c>
      <c r="O138" s="69" t="s">
        <v>3634</v>
      </c>
      <c r="P138" s="25" t="s">
        <v>4099</v>
      </c>
      <c r="Q138" s="1" t="s">
        <v>481</v>
      </c>
      <c r="S138" s="1" t="s">
        <v>4125</v>
      </c>
      <c r="U138" s="1" t="s">
        <v>4125</v>
      </c>
      <c r="W138" s="1" t="s">
        <v>4125</v>
      </c>
      <c r="Y138" s="1" t="s">
        <v>4125</v>
      </c>
      <c r="AA138" s="1" t="s">
        <v>4125</v>
      </c>
      <c r="AC138" s="1" t="s">
        <v>4125</v>
      </c>
      <c r="AE138" s="1" t="s">
        <v>4125</v>
      </c>
      <c r="AG138">
        <f>+IF(E138=E137,1,0)</f>
        <v>0</v>
      </c>
    </row>
    <row r="139" spans="1:33" x14ac:dyDescent="0.25">
      <c r="A139">
        <v>28</v>
      </c>
      <c r="B139">
        <v>430</v>
      </c>
      <c r="C139" s="25" t="s">
        <v>25</v>
      </c>
      <c r="D139" t="s">
        <v>1227</v>
      </c>
      <c r="E139" t="s">
        <v>1228</v>
      </c>
      <c r="H139" s="40" t="str">
        <f>+HYPERLINK(O139,E139)</f>
        <v>Chroogomphus fulmineus</v>
      </c>
      <c r="I139" s="40" t="str">
        <f>+HYPERLINK(O139,J139)</f>
        <v>Gomphide fulminant</v>
      </c>
      <c r="J139" t="s">
        <v>1229</v>
      </c>
      <c r="L139" s="1" t="s">
        <v>441</v>
      </c>
      <c r="N139" s="36" t="s">
        <v>246</v>
      </c>
      <c r="O139" s="57" t="s">
        <v>2032</v>
      </c>
      <c r="P139" s="25" t="s">
        <v>4099</v>
      </c>
      <c r="Q139" s="1" t="s">
        <v>4100</v>
      </c>
      <c r="S139" s="1" t="s">
        <v>4125</v>
      </c>
      <c r="U139" s="1" t="s">
        <v>4125</v>
      </c>
      <c r="W139" s="1" t="s">
        <v>4125</v>
      </c>
      <c r="Y139" s="1" t="s">
        <v>4125</v>
      </c>
      <c r="AA139" s="1" t="s">
        <v>4125</v>
      </c>
      <c r="AB139" s="57"/>
      <c r="AC139" s="1" t="s">
        <v>4125</v>
      </c>
      <c r="AD139" s="57"/>
      <c r="AE139" s="1" t="s">
        <v>4125</v>
      </c>
      <c r="AG139">
        <f>+IF(E139=E138,1,0)</f>
        <v>0</v>
      </c>
    </row>
    <row r="140" spans="1:33" x14ac:dyDescent="0.25">
      <c r="A140">
        <v>28</v>
      </c>
      <c r="B140">
        <v>429</v>
      </c>
      <c r="C140" s="25" t="s">
        <v>25</v>
      </c>
      <c r="D140" t="s">
        <v>1227</v>
      </c>
      <c r="E140" t="s">
        <v>1225</v>
      </c>
      <c r="H140" s="40" t="str">
        <f>+HYPERLINK(O140,E140)</f>
        <v>Chroogomphus rutilus</v>
      </c>
      <c r="I140" s="40" t="str">
        <f>+HYPERLINK(O140,J140)</f>
        <v>Gomphide visqueux</v>
      </c>
      <c r="J140" t="s">
        <v>1226</v>
      </c>
      <c r="L140" s="1" t="s">
        <v>441</v>
      </c>
      <c r="N140" s="36" t="s">
        <v>246</v>
      </c>
      <c r="O140" s="57" t="s">
        <v>2031</v>
      </c>
      <c r="P140" s="25" t="s">
        <v>4099</v>
      </c>
      <c r="Q140" s="1" t="s">
        <v>4100</v>
      </c>
      <c r="S140" s="1" t="s">
        <v>4125</v>
      </c>
      <c r="U140" s="1" t="s">
        <v>4125</v>
      </c>
      <c r="W140" s="1" t="s">
        <v>4125</v>
      </c>
      <c r="Y140" s="1" t="s">
        <v>4125</v>
      </c>
      <c r="AA140" s="1" t="s">
        <v>4125</v>
      </c>
      <c r="AB140" s="57"/>
      <c r="AC140" s="1" t="s">
        <v>4125</v>
      </c>
      <c r="AD140" s="57"/>
      <c r="AE140" s="1" t="s">
        <v>4125</v>
      </c>
      <c r="AG140">
        <f>+IF(E140=E139,1,0)</f>
        <v>0</v>
      </c>
    </row>
    <row r="141" spans="1:33" x14ac:dyDescent="0.25">
      <c r="A141">
        <v>44</v>
      </c>
      <c r="B141">
        <v>688</v>
      </c>
      <c r="C141" s="25" t="s">
        <v>40</v>
      </c>
      <c r="D141" t="s">
        <v>4072</v>
      </c>
      <c r="E141" t="s">
        <v>1624</v>
      </c>
      <c r="H141" s="40" t="str">
        <f>+HYPERLINK(O141,E141)</f>
        <v>Chrysomphalina chrysophilla </v>
      </c>
      <c r="I141" s="40" t="str">
        <f>+HYPERLINK(O141,J141)</f>
        <v>Omphale à lames jaunes</v>
      </c>
      <c r="J141" t="s">
        <v>1625</v>
      </c>
      <c r="L141" s="1" t="s">
        <v>441</v>
      </c>
      <c r="N141" s="36" t="s">
        <v>244</v>
      </c>
      <c r="O141" s="57" t="s">
        <v>2022</v>
      </c>
      <c r="P141" s="25" t="s">
        <v>4099</v>
      </c>
      <c r="Q141" s="1" t="s">
        <v>4100</v>
      </c>
      <c r="S141" s="1" t="s">
        <v>4125</v>
      </c>
      <c r="U141" s="1" t="s">
        <v>4125</v>
      </c>
      <c r="W141" s="1" t="s">
        <v>4125</v>
      </c>
      <c r="Y141" s="1" t="s">
        <v>4125</v>
      </c>
      <c r="AA141" s="1" t="s">
        <v>4125</v>
      </c>
      <c r="AC141" s="1" t="s">
        <v>4125</v>
      </c>
      <c r="AE141" s="1" t="s">
        <v>4125</v>
      </c>
      <c r="AG141">
        <f>+IF(E141=E140,1,0)</f>
        <v>0</v>
      </c>
    </row>
    <row r="142" spans="1:33" x14ac:dyDescent="0.25">
      <c r="A142">
        <v>44</v>
      </c>
      <c r="B142">
        <v>689</v>
      </c>
      <c r="C142" s="25" t="s">
        <v>40</v>
      </c>
      <c r="D142" t="s">
        <v>4072</v>
      </c>
      <c r="E142" t="s">
        <v>1640</v>
      </c>
      <c r="H142" s="40" t="str">
        <f>+HYPERLINK(O142,E142)</f>
        <v>Chrysomphalina grossula</v>
      </c>
      <c r="I142" s="40" t="str">
        <f>+HYPERLINK(O142,J142)</f>
        <v>Omphale vert-jaune</v>
      </c>
      <c r="J142" t="s">
        <v>1639</v>
      </c>
      <c r="L142" s="1" t="s">
        <v>441</v>
      </c>
      <c r="N142" s="36" t="s">
        <v>244</v>
      </c>
      <c r="O142" s="57" t="s">
        <v>2023</v>
      </c>
      <c r="P142" s="25" t="s">
        <v>4099</v>
      </c>
      <c r="Q142" s="1" t="s">
        <v>4100</v>
      </c>
      <c r="S142" s="1" t="s">
        <v>4125</v>
      </c>
      <c r="U142" s="1" t="s">
        <v>4125</v>
      </c>
      <c r="W142" s="1" t="s">
        <v>4125</v>
      </c>
      <c r="Y142" s="1" t="s">
        <v>4125</v>
      </c>
      <c r="AA142" s="1" t="s">
        <v>4125</v>
      </c>
      <c r="AC142" s="1" t="s">
        <v>4125</v>
      </c>
      <c r="AE142" s="1" t="s">
        <v>4125</v>
      </c>
      <c r="AG142">
        <f>+IF(E142=E141,1,0)</f>
        <v>0</v>
      </c>
    </row>
    <row r="143" spans="1:33" x14ac:dyDescent="0.25">
      <c r="A143" s="57">
        <v>58</v>
      </c>
      <c r="B143">
        <v>1010</v>
      </c>
      <c r="C143" s="57" t="s">
        <v>2516</v>
      </c>
      <c r="D143" s="57" t="s">
        <v>2599</v>
      </c>
      <c r="E143" s="57" t="s">
        <v>2594</v>
      </c>
      <c r="F143" s="57"/>
      <c r="G143" s="57"/>
      <c r="H143" s="72" t="str">
        <f>+HYPERLINK(O143,E143)</f>
        <v>Clathrus archeri</v>
      </c>
      <c r="I143" s="40" t="str">
        <f>+HYPERLINK(O143,J143)</f>
        <v>Clathre d'Archer</v>
      </c>
      <c r="J143" t="s">
        <v>2593</v>
      </c>
      <c r="K143" s="57"/>
      <c r="L143" s="35" t="s">
        <v>441</v>
      </c>
      <c r="M143" s="35"/>
      <c r="N143" s="60" t="s">
        <v>3195</v>
      </c>
      <c r="O143" s="58" t="s">
        <v>3997</v>
      </c>
      <c r="P143" s="25" t="s">
        <v>4099</v>
      </c>
      <c r="Q143" s="35"/>
      <c r="R143" s="57"/>
      <c r="S143" s="1" t="s">
        <v>4125</v>
      </c>
      <c r="T143" s="57"/>
      <c r="U143" s="1" t="s">
        <v>4125</v>
      </c>
      <c r="V143" s="57"/>
      <c r="W143" s="1" t="s">
        <v>4125</v>
      </c>
      <c r="X143" s="57"/>
      <c r="Y143" s="1" t="s">
        <v>4125</v>
      </c>
      <c r="Z143" s="57"/>
      <c r="AA143" s="1" t="s">
        <v>4125</v>
      </c>
      <c r="AC143" s="1" t="s">
        <v>4125</v>
      </c>
      <c r="AE143" s="1" t="s">
        <v>4125</v>
      </c>
      <c r="AG143">
        <f>+IF(E143=E142,1,0)</f>
        <v>0</v>
      </c>
    </row>
    <row r="144" spans="1:33" x14ac:dyDescent="0.25">
      <c r="A144" s="57">
        <v>58</v>
      </c>
      <c r="B144">
        <v>1009</v>
      </c>
      <c r="C144" s="57" t="s">
        <v>2516</v>
      </c>
      <c r="D144" s="57" t="s">
        <v>2599</v>
      </c>
      <c r="E144" s="57" t="s">
        <v>2591</v>
      </c>
      <c r="F144" s="57"/>
      <c r="G144" s="57"/>
      <c r="H144" s="72" t="str">
        <f>+HYPERLINK(O144,E144)</f>
        <v>Clathrus ruber</v>
      </c>
      <c r="I144" s="40" t="str">
        <f>+HYPERLINK(O144,J144)</f>
        <v>Clathre rouge</v>
      </c>
      <c r="J144" t="s">
        <v>2592</v>
      </c>
      <c r="K144" s="57" t="s">
        <v>2590</v>
      </c>
      <c r="L144" s="35" t="s">
        <v>441</v>
      </c>
      <c r="M144" s="35"/>
      <c r="N144" s="60" t="s">
        <v>3195</v>
      </c>
      <c r="O144" s="58" t="s">
        <v>4176</v>
      </c>
      <c r="P144" s="25" t="s">
        <v>4099</v>
      </c>
      <c r="Q144" s="35"/>
      <c r="R144" s="57"/>
      <c r="S144" s="1" t="s">
        <v>4125</v>
      </c>
      <c r="T144" s="57"/>
      <c r="U144" s="1" t="s">
        <v>4125</v>
      </c>
      <c r="V144" s="57"/>
      <c r="W144" s="1" t="s">
        <v>4125</v>
      </c>
      <c r="X144" s="57"/>
      <c r="Y144" s="1" t="s">
        <v>4125</v>
      </c>
      <c r="Z144" s="57"/>
      <c r="AA144" s="1" t="s">
        <v>4125</v>
      </c>
      <c r="AC144" s="1" t="s">
        <v>4125</v>
      </c>
      <c r="AE144" s="1" t="s">
        <v>4125</v>
      </c>
      <c r="AG144">
        <f>+IF(E144=E143,1,0)</f>
        <v>0</v>
      </c>
    </row>
    <row r="145" spans="1:33" x14ac:dyDescent="0.25">
      <c r="A145" s="57">
        <v>58</v>
      </c>
      <c r="B145">
        <v>980</v>
      </c>
      <c r="C145" s="57" t="s">
        <v>2516</v>
      </c>
      <c r="D145" s="57" t="s">
        <v>2565</v>
      </c>
      <c r="E145" s="57" t="s">
        <v>2528</v>
      </c>
      <c r="F145" s="57"/>
      <c r="G145" s="57"/>
      <c r="H145" s="72" t="str">
        <f>+HYPERLINK(O145,E145)</f>
        <v>Clavaria fragilis</v>
      </c>
      <c r="I145" s="40" t="str">
        <f>+HYPERLINK(O145,J145)</f>
        <v>Clavaire vermicelle</v>
      </c>
      <c r="J145" s="57" t="s">
        <v>2529</v>
      </c>
      <c r="K145" s="57"/>
      <c r="L145" s="35" t="s">
        <v>441</v>
      </c>
      <c r="M145" s="35"/>
      <c r="N145" s="60" t="s">
        <v>3195</v>
      </c>
      <c r="O145" s="58" t="s">
        <v>3968</v>
      </c>
      <c r="P145" s="25" t="s">
        <v>4099</v>
      </c>
      <c r="Q145" s="35"/>
      <c r="R145" s="57"/>
      <c r="S145" s="1" t="s">
        <v>4125</v>
      </c>
      <c r="T145" s="57"/>
      <c r="U145" s="1" t="s">
        <v>4125</v>
      </c>
      <c r="V145" s="57"/>
      <c r="W145" s="1" t="s">
        <v>4125</v>
      </c>
      <c r="X145" s="57"/>
      <c r="Y145" s="1" t="s">
        <v>4125</v>
      </c>
      <c r="Z145" s="57"/>
      <c r="AA145" s="1" t="s">
        <v>4125</v>
      </c>
      <c r="AC145" s="1" t="s">
        <v>4125</v>
      </c>
      <c r="AE145" s="1" t="s">
        <v>4125</v>
      </c>
      <c r="AG145">
        <f>+IF(E145=E144,1,0)</f>
        <v>0</v>
      </c>
    </row>
    <row r="146" spans="1:33" x14ac:dyDescent="0.25">
      <c r="A146" s="57">
        <v>58</v>
      </c>
      <c r="B146">
        <v>981</v>
      </c>
      <c r="C146" s="57" t="s">
        <v>2516</v>
      </c>
      <c r="D146" s="57" t="s">
        <v>2565</v>
      </c>
      <c r="E146" s="57" t="s">
        <v>2530</v>
      </c>
      <c r="F146" s="57" t="s">
        <v>2567</v>
      </c>
      <c r="G146" s="57"/>
      <c r="H146" s="72" t="str">
        <f>+HYPERLINK(O146,E146)</f>
        <v>Clavaria fumosa</v>
      </c>
      <c r="I146" s="40" t="str">
        <f>+HYPERLINK(O146,J146)</f>
        <v>Clavaire fuligineuse</v>
      </c>
      <c r="J146" s="57" t="s">
        <v>2531</v>
      </c>
      <c r="K146" s="57"/>
      <c r="L146" s="35" t="s">
        <v>441</v>
      </c>
      <c r="M146" s="35"/>
      <c r="N146" s="60" t="s">
        <v>3195</v>
      </c>
      <c r="O146" s="58" t="s">
        <v>3969</v>
      </c>
      <c r="P146" s="25" t="s">
        <v>4099</v>
      </c>
      <c r="Q146" s="35"/>
      <c r="R146" s="57"/>
      <c r="S146" s="1" t="s">
        <v>4125</v>
      </c>
      <c r="T146" s="57"/>
      <c r="U146" s="1" t="s">
        <v>4125</v>
      </c>
      <c r="V146" s="57"/>
      <c r="W146" s="1" t="s">
        <v>4125</v>
      </c>
      <c r="X146" s="57"/>
      <c r="Y146" s="1" t="s">
        <v>4125</v>
      </c>
      <c r="Z146" s="57"/>
      <c r="AA146" s="1" t="s">
        <v>4125</v>
      </c>
      <c r="AC146" s="1" t="s">
        <v>4125</v>
      </c>
      <c r="AE146" s="1" t="s">
        <v>4125</v>
      </c>
      <c r="AG146">
        <f>+IF(E146=E145,1,0)</f>
        <v>0</v>
      </c>
    </row>
    <row r="147" spans="1:33" x14ac:dyDescent="0.25">
      <c r="A147" s="57">
        <v>58</v>
      </c>
      <c r="B147">
        <v>999</v>
      </c>
      <c r="C147" s="57" t="s">
        <v>2516</v>
      </c>
      <c r="D147" s="57" t="s">
        <v>2565</v>
      </c>
      <c r="E147" s="57" t="s">
        <v>3986</v>
      </c>
      <c r="F147" s="57"/>
      <c r="G147" s="57"/>
      <c r="H147" s="72" t="str">
        <f>+HYPERLINK(O147,E147)</f>
        <v>Clavariadelphus pistillaris</v>
      </c>
      <c r="I147" s="40" t="str">
        <f>+HYPERLINK(O147,J147)</f>
        <v>Clavaire en pilon</v>
      </c>
      <c r="J147" t="s">
        <v>2532</v>
      </c>
      <c r="K147" s="57"/>
      <c r="L147" s="35" t="s">
        <v>441</v>
      </c>
      <c r="M147" s="35"/>
      <c r="N147" s="60" t="s">
        <v>3195</v>
      </c>
      <c r="O147" s="58" t="s">
        <v>3987</v>
      </c>
      <c r="P147" s="25" t="s">
        <v>4099</v>
      </c>
      <c r="Q147" s="35"/>
      <c r="R147" s="57"/>
      <c r="S147" s="1" t="s">
        <v>4125</v>
      </c>
      <c r="T147" s="57"/>
      <c r="U147" s="1" t="s">
        <v>4125</v>
      </c>
      <c r="V147" s="57"/>
      <c r="W147" s="1" t="s">
        <v>4125</v>
      </c>
      <c r="X147" s="57"/>
      <c r="Y147" s="1" t="s">
        <v>4125</v>
      </c>
      <c r="Z147" s="57"/>
      <c r="AA147" s="1" t="s">
        <v>4125</v>
      </c>
      <c r="AC147" s="1" t="s">
        <v>4125</v>
      </c>
      <c r="AE147" s="1" t="s">
        <v>4125</v>
      </c>
      <c r="AG147">
        <f>+IF(E147=E146,1,0)</f>
        <v>0</v>
      </c>
    </row>
    <row r="148" spans="1:33" x14ac:dyDescent="0.25">
      <c r="A148" s="57">
        <v>58</v>
      </c>
      <c r="B148">
        <v>983</v>
      </c>
      <c r="C148" s="57" t="s">
        <v>2516</v>
      </c>
      <c r="D148" s="57" t="s">
        <v>2565</v>
      </c>
      <c r="E148" s="57" t="s">
        <v>2535</v>
      </c>
      <c r="F148" s="57"/>
      <c r="G148" s="57"/>
      <c r="H148" s="72" t="str">
        <f>+HYPERLINK(O148,E148)</f>
        <v>Clavulina cinerea</v>
      </c>
      <c r="I148" s="40" t="str">
        <f>+HYPERLINK(O148,J148)</f>
        <v>Clavaire cendrée</v>
      </c>
      <c r="J148" s="57" t="s">
        <v>2536</v>
      </c>
      <c r="K148" s="57"/>
      <c r="L148" s="35" t="s">
        <v>441</v>
      </c>
      <c r="M148" s="35"/>
      <c r="N148" s="60" t="s">
        <v>3195</v>
      </c>
      <c r="O148" s="58" t="s">
        <v>3971</v>
      </c>
      <c r="P148" s="25" t="s">
        <v>4099</v>
      </c>
      <c r="Q148" s="35"/>
      <c r="R148" s="57"/>
      <c r="S148" s="1" t="s">
        <v>4125</v>
      </c>
      <c r="T148" s="57"/>
      <c r="U148" s="1" t="s">
        <v>4125</v>
      </c>
      <c r="V148" s="57"/>
      <c r="W148" s="1" t="s">
        <v>4125</v>
      </c>
      <c r="X148" s="57"/>
      <c r="Y148" s="1" t="s">
        <v>4125</v>
      </c>
      <c r="Z148" s="57"/>
      <c r="AA148" s="1" t="s">
        <v>4125</v>
      </c>
      <c r="AC148" s="1" t="s">
        <v>4125</v>
      </c>
      <c r="AE148" s="1" t="s">
        <v>4125</v>
      </c>
      <c r="AG148">
        <f>+IF(E148=E147,1,0)</f>
        <v>0</v>
      </c>
    </row>
    <row r="149" spans="1:33" x14ac:dyDescent="0.25">
      <c r="A149" s="57">
        <v>58</v>
      </c>
      <c r="B149">
        <v>984</v>
      </c>
      <c r="C149" s="57" t="s">
        <v>2516</v>
      </c>
      <c r="D149" s="57" t="s">
        <v>2565</v>
      </c>
      <c r="E149" s="57" t="s">
        <v>2533</v>
      </c>
      <c r="F149" s="57"/>
      <c r="G149" s="57"/>
      <c r="H149" s="72" t="str">
        <f>+HYPERLINK(O149,E149)</f>
        <v>Clavulina cristata</v>
      </c>
      <c r="I149" s="40" t="str">
        <f>+HYPERLINK(O149,J149)</f>
        <v>Clavaire à crêtes</v>
      </c>
      <c r="J149" s="57" t="s">
        <v>2534</v>
      </c>
      <c r="K149" s="57"/>
      <c r="L149" s="35" t="s">
        <v>441</v>
      </c>
      <c r="M149" s="35"/>
      <c r="N149" s="60" t="s">
        <v>3195</v>
      </c>
      <c r="O149" s="58" t="s">
        <v>3972</v>
      </c>
      <c r="P149" s="25" t="s">
        <v>4099</v>
      </c>
      <c r="Q149" s="35"/>
      <c r="R149" s="57"/>
      <c r="S149" s="1" t="s">
        <v>4125</v>
      </c>
      <c r="T149" s="57"/>
      <c r="U149" s="1" t="s">
        <v>4125</v>
      </c>
      <c r="V149" s="57"/>
      <c r="W149" s="1" t="s">
        <v>4125</v>
      </c>
      <c r="X149" s="57"/>
      <c r="Y149" s="1" t="s">
        <v>4125</v>
      </c>
      <c r="Z149" s="57"/>
      <c r="AA149" s="1" t="s">
        <v>4125</v>
      </c>
      <c r="AC149" s="1" t="s">
        <v>4125</v>
      </c>
      <c r="AE149" s="1" t="s">
        <v>4125</v>
      </c>
      <c r="AG149">
        <f>+IF(E149=E148,1,0)</f>
        <v>0</v>
      </c>
    </row>
    <row r="150" spans="1:33" x14ac:dyDescent="0.25">
      <c r="A150" s="57">
        <v>58</v>
      </c>
      <c r="B150">
        <v>982</v>
      </c>
      <c r="C150" s="57" t="s">
        <v>2516</v>
      </c>
      <c r="D150" s="57" t="s">
        <v>2565</v>
      </c>
      <c r="E150" s="57" t="s">
        <v>2537</v>
      </c>
      <c r="F150" s="57"/>
      <c r="G150" s="57"/>
      <c r="H150" s="72" t="str">
        <f>+HYPERLINK(O150,E150)</f>
        <v>Clavulina rugosa</v>
      </c>
      <c r="I150" s="40" t="str">
        <f>+HYPERLINK(O150,J150)</f>
        <v>Clavaire rugueuse</v>
      </c>
      <c r="J150" s="57" t="s">
        <v>2538</v>
      </c>
      <c r="K150" s="57"/>
      <c r="L150" s="35" t="s">
        <v>441</v>
      </c>
      <c r="M150" s="35"/>
      <c r="N150" s="60" t="s">
        <v>3195</v>
      </c>
      <c r="O150" s="58" t="s">
        <v>3970</v>
      </c>
      <c r="P150" s="25" t="s">
        <v>4099</v>
      </c>
      <c r="Q150" s="35"/>
      <c r="R150" s="57"/>
      <c r="S150" s="1" t="s">
        <v>4125</v>
      </c>
      <c r="T150" s="57"/>
      <c r="U150" s="1" t="s">
        <v>4125</v>
      </c>
      <c r="V150" s="57"/>
      <c r="W150" s="1" t="s">
        <v>4125</v>
      </c>
      <c r="X150" s="57"/>
      <c r="Y150" s="1" t="s">
        <v>4125</v>
      </c>
      <c r="Z150" s="57"/>
      <c r="AA150" s="1" t="s">
        <v>4125</v>
      </c>
      <c r="AC150" s="1" t="s">
        <v>4125</v>
      </c>
      <c r="AE150" s="1" t="s">
        <v>4125</v>
      </c>
      <c r="AG150">
        <f>+IF(E150=E149,1,0)</f>
        <v>0</v>
      </c>
    </row>
    <row r="151" spans="1:33" x14ac:dyDescent="0.25">
      <c r="A151" s="57">
        <v>58</v>
      </c>
      <c r="B151">
        <v>985</v>
      </c>
      <c r="C151" s="57" t="s">
        <v>2516</v>
      </c>
      <c r="D151" s="57" t="s">
        <v>2565</v>
      </c>
      <c r="E151" s="57" t="s">
        <v>2539</v>
      </c>
      <c r="F151" s="57"/>
      <c r="G151" s="57"/>
      <c r="H151" s="72" t="str">
        <f>+HYPERLINK(O151,E151)</f>
        <v>Clavulinopsis corniculata</v>
      </c>
      <c r="I151" s="40" t="str">
        <f>+HYPERLINK(O151,J151)</f>
        <v>Clavaire cornue</v>
      </c>
      <c r="J151" s="57" t="s">
        <v>2540</v>
      </c>
      <c r="K151" s="57"/>
      <c r="L151" s="35" t="s">
        <v>441</v>
      </c>
      <c r="M151" s="35"/>
      <c r="N151" s="60" t="s">
        <v>3195</v>
      </c>
      <c r="O151" s="58" t="s">
        <v>3973</v>
      </c>
      <c r="P151" s="25" t="s">
        <v>4099</v>
      </c>
      <c r="Q151" s="35"/>
      <c r="R151" s="57"/>
      <c r="S151" s="1" t="s">
        <v>4125</v>
      </c>
      <c r="T151" s="57"/>
      <c r="U151" s="1" t="s">
        <v>4125</v>
      </c>
      <c r="V151" s="57"/>
      <c r="W151" s="1" t="s">
        <v>4125</v>
      </c>
      <c r="X151" s="57"/>
      <c r="Y151" s="1" t="s">
        <v>4125</v>
      </c>
      <c r="Z151" s="57"/>
      <c r="AA151" s="1" t="s">
        <v>4125</v>
      </c>
      <c r="AC151" s="1" t="s">
        <v>4125</v>
      </c>
      <c r="AE151" s="1" t="s">
        <v>4125</v>
      </c>
      <c r="AG151">
        <f>+IF(E151=E150,1,0)</f>
        <v>0</v>
      </c>
    </row>
    <row r="152" spans="1:33" x14ac:dyDescent="0.25">
      <c r="A152" s="57">
        <v>58</v>
      </c>
      <c r="B152">
        <v>986</v>
      </c>
      <c r="C152" s="57" t="s">
        <v>2516</v>
      </c>
      <c r="D152" s="57" t="s">
        <v>2565</v>
      </c>
      <c r="E152" s="57" t="s">
        <v>2568</v>
      </c>
      <c r="F152" s="57"/>
      <c r="G152" s="57"/>
      <c r="H152" s="72" t="str">
        <f>+HYPERLINK(O152,E152)</f>
        <v>Clavulinopsis laeticolor</v>
      </c>
      <c r="I152" s="40" t="str">
        <f>+HYPERLINK(O152,J152)</f>
        <v>Clavaire joyeuse</v>
      </c>
      <c r="J152" s="57" t="s">
        <v>2569</v>
      </c>
      <c r="K152" s="57"/>
      <c r="L152" s="35" t="s">
        <v>441</v>
      </c>
      <c r="M152" s="35"/>
      <c r="N152" s="60" t="s">
        <v>3195</v>
      </c>
      <c r="O152" s="58" t="s">
        <v>3979</v>
      </c>
      <c r="P152" s="25" t="s">
        <v>4099</v>
      </c>
      <c r="Q152" s="35"/>
      <c r="R152" s="57"/>
      <c r="S152" s="1" t="s">
        <v>4125</v>
      </c>
      <c r="T152" s="57"/>
      <c r="U152" s="1" t="s">
        <v>4125</v>
      </c>
      <c r="V152" s="57"/>
      <c r="W152" s="1" t="s">
        <v>4125</v>
      </c>
      <c r="X152" s="57"/>
      <c r="Y152" s="1" t="s">
        <v>4125</v>
      </c>
      <c r="Z152" s="57"/>
      <c r="AA152" s="1" t="s">
        <v>4125</v>
      </c>
      <c r="AC152" s="1" t="s">
        <v>4125</v>
      </c>
      <c r="AE152" s="1" t="s">
        <v>4125</v>
      </c>
      <c r="AG152">
        <f>+IF(E152=E151,1,0)</f>
        <v>0</v>
      </c>
    </row>
    <row r="153" spans="1:33" x14ac:dyDescent="0.25">
      <c r="A153">
        <v>20</v>
      </c>
      <c r="B153">
        <v>240</v>
      </c>
      <c r="C153" t="s">
        <v>947</v>
      </c>
      <c r="D153" s="19" t="s">
        <v>617</v>
      </c>
      <c r="E153" t="s">
        <v>682</v>
      </c>
      <c r="F153" t="s">
        <v>683</v>
      </c>
      <c r="H153" s="40" t="str">
        <f>+HYPERLINK(O153,E153)</f>
        <v>Clitocybe barbularum</v>
      </c>
      <c r="I153" s="40" t="str">
        <f>+HYPERLINK(O153,J153)</f>
        <v>Clitocybe des barbules</v>
      </c>
      <c r="J153" t="s">
        <v>681</v>
      </c>
      <c r="L153" s="1" t="s">
        <v>441</v>
      </c>
      <c r="M153" s="24" t="s">
        <v>441</v>
      </c>
      <c r="N153" s="36" t="s">
        <v>232</v>
      </c>
      <c r="O153" s="57" t="s">
        <v>2409</v>
      </c>
      <c r="P153" s="25" t="s">
        <v>4099</v>
      </c>
      <c r="Q153" s="1" t="s">
        <v>4100</v>
      </c>
      <c r="R153" s="1"/>
      <c r="S153" s="1" t="s">
        <v>4125</v>
      </c>
      <c r="T153" s="1"/>
      <c r="U153" s="1" t="s">
        <v>4125</v>
      </c>
      <c r="W153" s="1" t="s">
        <v>4125</v>
      </c>
      <c r="Y153" s="1" t="s">
        <v>4125</v>
      </c>
      <c r="AA153" s="1" t="s">
        <v>4125</v>
      </c>
      <c r="AC153" s="1" t="s">
        <v>4125</v>
      </c>
      <c r="AE153" s="1" t="s">
        <v>4125</v>
      </c>
      <c r="AG153">
        <f>+IF(E153=E152,1,0)</f>
        <v>0</v>
      </c>
    </row>
    <row r="154" spans="1:33" x14ac:dyDescent="0.25">
      <c r="A154">
        <v>20</v>
      </c>
      <c r="B154">
        <v>254</v>
      </c>
      <c r="C154" t="s">
        <v>947</v>
      </c>
      <c r="D154" t="s">
        <v>617</v>
      </c>
      <c r="E154" t="s">
        <v>692</v>
      </c>
      <c r="H154" s="40" t="str">
        <f>+HYPERLINK(O154,E154)</f>
        <v>Clitocybe cerussata</v>
      </c>
      <c r="I154" s="40" t="str">
        <f>+HYPERLINK(O154,J154)</f>
        <v>Clitocybe cérusé</v>
      </c>
      <c r="J154" t="s">
        <v>691</v>
      </c>
      <c r="L154" s="1" t="s">
        <v>441</v>
      </c>
      <c r="M154" s="24" t="s">
        <v>440</v>
      </c>
      <c r="N154" s="36" t="s">
        <v>232</v>
      </c>
      <c r="O154" s="57" t="s">
        <v>2423</v>
      </c>
      <c r="P154" s="25" t="s">
        <v>4099</v>
      </c>
      <c r="Q154" s="1" t="s">
        <v>4100</v>
      </c>
      <c r="R154" s="1"/>
      <c r="S154" s="1" t="s">
        <v>4125</v>
      </c>
      <c r="T154" s="1"/>
      <c r="U154" s="1" t="s">
        <v>4125</v>
      </c>
      <c r="W154" s="1" t="s">
        <v>4125</v>
      </c>
      <c r="Y154" s="1" t="s">
        <v>4125</v>
      </c>
      <c r="AA154" s="1" t="s">
        <v>4125</v>
      </c>
      <c r="AC154" s="1" t="s">
        <v>4125</v>
      </c>
      <c r="AE154" s="1" t="s">
        <v>4125</v>
      </c>
      <c r="AG154">
        <f>+IF(E154=E153,1,0)</f>
        <v>0</v>
      </c>
    </row>
    <row r="155" spans="1:33" x14ac:dyDescent="0.25">
      <c r="A155">
        <v>20</v>
      </c>
      <c r="B155">
        <v>243</v>
      </c>
      <c r="C155" t="s">
        <v>947</v>
      </c>
      <c r="D155" t="s">
        <v>617</v>
      </c>
      <c r="E155" t="s">
        <v>627</v>
      </c>
      <c r="F155" t="s">
        <v>669</v>
      </c>
      <c r="H155" s="40" t="str">
        <f>+HYPERLINK(O155,E155)</f>
        <v>Clitocybe dealbata</v>
      </c>
      <c r="I155" s="40" t="str">
        <f>+HYPERLINK(O155,J155)</f>
        <v>Clitocybe blanchi</v>
      </c>
      <c r="J155" t="s">
        <v>628</v>
      </c>
      <c r="L155" s="1" t="s">
        <v>441</v>
      </c>
      <c r="M155" s="24" t="s">
        <v>441</v>
      </c>
      <c r="N155" s="36" t="s">
        <v>232</v>
      </c>
      <c r="O155" s="57" t="s">
        <v>2425</v>
      </c>
      <c r="P155" s="25" t="s">
        <v>4099</v>
      </c>
      <c r="Q155" s="1" t="s">
        <v>4100</v>
      </c>
      <c r="R155" s="1"/>
      <c r="S155" s="1" t="s">
        <v>4125</v>
      </c>
      <c r="T155" s="1"/>
      <c r="U155" s="1" t="s">
        <v>4125</v>
      </c>
      <c r="W155" s="1" t="s">
        <v>4125</v>
      </c>
      <c r="Y155" s="1" t="s">
        <v>4125</v>
      </c>
      <c r="AA155" s="1" t="s">
        <v>4125</v>
      </c>
      <c r="AC155" s="1" t="s">
        <v>4125</v>
      </c>
      <c r="AE155" s="1" t="s">
        <v>4125</v>
      </c>
      <c r="AG155">
        <f>+IF(E155=E154,1,0)</f>
        <v>0</v>
      </c>
    </row>
    <row r="156" spans="1:33" x14ac:dyDescent="0.25">
      <c r="A156">
        <v>20</v>
      </c>
      <c r="B156">
        <v>228</v>
      </c>
      <c r="C156" t="s">
        <v>947</v>
      </c>
      <c r="D156" t="s">
        <v>617</v>
      </c>
      <c r="E156" t="s">
        <v>629</v>
      </c>
      <c r="H156" s="40" t="str">
        <f>+HYPERLINK(O156,E156)</f>
        <v>Clitocybe decembris</v>
      </c>
      <c r="I156" s="40" t="str">
        <f>+HYPERLINK(O156,J156)</f>
        <v>Clitocybe bicolore</v>
      </c>
      <c r="J156" t="s">
        <v>630</v>
      </c>
      <c r="L156" s="1" t="s">
        <v>441</v>
      </c>
      <c r="M156" s="24" t="s">
        <v>441</v>
      </c>
      <c r="N156" s="36" t="s">
        <v>232</v>
      </c>
      <c r="O156" s="57" t="s">
        <v>2408</v>
      </c>
      <c r="P156" s="25" t="s">
        <v>4099</v>
      </c>
      <c r="Q156" s="1" t="s">
        <v>4100</v>
      </c>
      <c r="R156" s="1"/>
      <c r="S156" s="1" t="s">
        <v>4125</v>
      </c>
      <c r="T156" s="1"/>
      <c r="U156" s="1" t="s">
        <v>4125</v>
      </c>
      <c r="W156" s="1" t="s">
        <v>4125</v>
      </c>
      <c r="Y156" s="1" t="s">
        <v>4125</v>
      </c>
      <c r="AA156" s="1" t="s">
        <v>4125</v>
      </c>
      <c r="AC156" s="1" t="s">
        <v>4125</v>
      </c>
      <c r="AE156" s="1" t="s">
        <v>4125</v>
      </c>
      <c r="AG156">
        <f>+IF(E156=E155,1,0)</f>
        <v>0</v>
      </c>
    </row>
    <row r="157" spans="1:33" x14ac:dyDescent="0.25">
      <c r="A157">
        <v>20</v>
      </c>
      <c r="B157">
        <v>241</v>
      </c>
      <c r="C157" t="s">
        <v>947</v>
      </c>
      <c r="D157" t="s">
        <v>617</v>
      </c>
      <c r="E157" t="s">
        <v>656</v>
      </c>
      <c r="H157" s="40" t="str">
        <f>+HYPERLINK(O157,E157)</f>
        <v>Clitocybe diatreta</v>
      </c>
      <c r="I157" s="40" t="str">
        <f>+HYPERLINK(O157,J157)</f>
        <v>Clitocybe rosé</v>
      </c>
      <c r="J157" t="s">
        <v>657</v>
      </c>
      <c r="L157" s="1" t="s">
        <v>441</v>
      </c>
      <c r="M157" s="24" t="s">
        <v>441</v>
      </c>
      <c r="N157" s="36" t="s">
        <v>232</v>
      </c>
      <c r="O157" s="57" t="s">
        <v>2406</v>
      </c>
      <c r="P157" s="25" t="s">
        <v>4099</v>
      </c>
      <c r="Q157" s="1" t="s">
        <v>4100</v>
      </c>
      <c r="R157" s="1"/>
      <c r="S157" s="1" t="s">
        <v>4125</v>
      </c>
      <c r="T157" s="1"/>
      <c r="U157" s="1" t="s">
        <v>4125</v>
      </c>
      <c r="W157" s="1" t="s">
        <v>4125</v>
      </c>
      <c r="Y157" s="1" t="s">
        <v>4125</v>
      </c>
      <c r="AA157" s="1" t="s">
        <v>4125</v>
      </c>
      <c r="AC157" s="1" t="s">
        <v>4125</v>
      </c>
      <c r="AE157" s="1" t="s">
        <v>4125</v>
      </c>
      <c r="AG157">
        <f>+IF(E157=E156,1,0)</f>
        <v>0</v>
      </c>
    </row>
    <row r="158" spans="1:33" x14ac:dyDescent="0.25">
      <c r="A158">
        <v>20</v>
      </c>
      <c r="B158">
        <v>229</v>
      </c>
      <c r="C158" t="s">
        <v>947</v>
      </c>
      <c r="D158" t="s">
        <v>617</v>
      </c>
      <c r="E158" t="s">
        <v>631</v>
      </c>
      <c r="H158" s="40" t="str">
        <f>+HYPERLINK(O158,E158)</f>
        <v>Clitocybe ditopa</v>
      </c>
      <c r="I158" s="40" t="str">
        <f>+HYPERLINK(O158,J158)</f>
        <v>Clitocybe farineux</v>
      </c>
      <c r="J158" t="s">
        <v>632</v>
      </c>
      <c r="L158" s="1" t="s">
        <v>441</v>
      </c>
      <c r="M158" s="24" t="s">
        <v>441</v>
      </c>
      <c r="N158" s="36" t="s">
        <v>232</v>
      </c>
      <c r="O158" s="57" t="s">
        <v>2407</v>
      </c>
      <c r="P158" s="25" t="s">
        <v>4099</v>
      </c>
      <c r="Q158" s="1" t="s">
        <v>4100</v>
      </c>
      <c r="R158" s="1"/>
      <c r="S158" s="1" t="s">
        <v>4125</v>
      </c>
      <c r="T158" s="1"/>
      <c r="U158" s="1" t="s">
        <v>4125</v>
      </c>
      <c r="W158" s="1" t="s">
        <v>4125</v>
      </c>
      <c r="Y158" s="1" t="s">
        <v>4125</v>
      </c>
      <c r="AA158" s="1" t="s">
        <v>4125</v>
      </c>
      <c r="AC158" s="1" t="s">
        <v>4125</v>
      </c>
      <c r="AE158" s="1" t="s">
        <v>4125</v>
      </c>
      <c r="AG158">
        <f>+IF(E158=E157,1,0)</f>
        <v>0</v>
      </c>
    </row>
    <row r="159" spans="1:33" x14ac:dyDescent="0.25">
      <c r="A159">
        <v>20</v>
      </c>
      <c r="B159">
        <v>225</v>
      </c>
      <c r="C159" t="s">
        <v>947</v>
      </c>
      <c r="D159" t="s">
        <v>617</v>
      </c>
      <c r="E159" t="s">
        <v>633</v>
      </c>
      <c r="H159" s="40" t="str">
        <f>+HYPERLINK(O159,E159)</f>
        <v>Clitocybe fragrans</v>
      </c>
      <c r="I159" s="40" t="str">
        <f>+HYPERLINK(O159,J159)</f>
        <v>Clitocybe anisé strié</v>
      </c>
      <c r="J159" t="s">
        <v>634</v>
      </c>
      <c r="L159" s="1" t="s">
        <v>441</v>
      </c>
      <c r="M159" s="24" t="s">
        <v>441</v>
      </c>
      <c r="N159" s="36" t="s">
        <v>232</v>
      </c>
      <c r="O159" s="57" t="s">
        <v>945</v>
      </c>
      <c r="P159" s="25" t="s">
        <v>4099</v>
      </c>
      <c r="Q159" s="1" t="s">
        <v>4100</v>
      </c>
      <c r="R159" s="1"/>
      <c r="S159" s="1" t="s">
        <v>4125</v>
      </c>
      <c r="T159" s="1"/>
      <c r="U159" s="1" t="s">
        <v>4125</v>
      </c>
      <c r="W159" s="1" t="s">
        <v>4125</v>
      </c>
      <c r="Y159" s="1" t="s">
        <v>4125</v>
      </c>
      <c r="AA159" s="1" t="s">
        <v>4125</v>
      </c>
      <c r="AC159" s="1" t="s">
        <v>4125</v>
      </c>
      <c r="AE159" s="1" t="s">
        <v>4125</v>
      </c>
      <c r="AG159">
        <f>+IF(E159=E158,1,0)</f>
        <v>0</v>
      </c>
    </row>
    <row r="160" spans="1:33" x14ac:dyDescent="0.25">
      <c r="A160">
        <v>20</v>
      </c>
      <c r="B160">
        <v>253</v>
      </c>
      <c r="C160" t="s">
        <v>947</v>
      </c>
      <c r="D160" t="s">
        <v>617</v>
      </c>
      <c r="E160" t="s">
        <v>689</v>
      </c>
      <c r="H160" s="40" t="str">
        <f>+HYPERLINK(O160,E160)</f>
        <v>Clitocybe graminicola</v>
      </c>
      <c r="I160" s="40" t="str">
        <f>+HYPERLINK(O160,J160)</f>
        <v>Clitocybe des pelouses</v>
      </c>
      <c r="J160" t="s">
        <v>690</v>
      </c>
      <c r="L160" s="1" t="s">
        <v>441</v>
      </c>
      <c r="M160" s="24" t="s">
        <v>441</v>
      </c>
      <c r="N160" s="36" t="s">
        <v>232</v>
      </c>
      <c r="O160" s="57" t="s">
        <v>2424</v>
      </c>
      <c r="P160" s="25" t="s">
        <v>4099</v>
      </c>
      <c r="Q160" s="1" t="s">
        <v>4100</v>
      </c>
      <c r="R160" s="1"/>
      <c r="S160" s="1" t="s">
        <v>4125</v>
      </c>
      <c r="T160" s="1"/>
      <c r="U160" s="1" t="s">
        <v>4125</v>
      </c>
      <c r="W160" s="1" t="s">
        <v>4125</v>
      </c>
      <c r="Y160" s="1" t="s">
        <v>4125</v>
      </c>
      <c r="AA160" s="1" t="s">
        <v>4125</v>
      </c>
      <c r="AC160" s="1" t="s">
        <v>4125</v>
      </c>
      <c r="AE160" s="1" t="s">
        <v>4125</v>
      </c>
      <c r="AG160">
        <f>+IF(E160=E159,1,0)</f>
        <v>0</v>
      </c>
    </row>
    <row r="161" spans="1:33" x14ac:dyDescent="0.25">
      <c r="A161">
        <v>20</v>
      </c>
      <c r="B161">
        <v>242</v>
      </c>
      <c r="C161" t="s">
        <v>947</v>
      </c>
      <c r="D161" t="s">
        <v>617</v>
      </c>
      <c r="E161" t="s">
        <v>2410</v>
      </c>
      <c r="H161" s="72" t="str">
        <f>+HYPERLINK(O161,E161)</f>
        <v>Clitocybe leucodiatreta</v>
      </c>
      <c r="I161" s="40" t="str">
        <f>+HYPERLINK(O161,J161)</f>
        <v>Clitocybe à col blanc</v>
      </c>
      <c r="J161" t="s">
        <v>2411</v>
      </c>
      <c r="L161" s="1" t="s">
        <v>441</v>
      </c>
      <c r="M161" s="24" t="s">
        <v>440</v>
      </c>
      <c r="N161" s="36" t="s">
        <v>232</v>
      </c>
      <c r="O161" s="57" t="s">
        <v>2406</v>
      </c>
      <c r="P161" s="25" t="s">
        <v>4099</v>
      </c>
      <c r="Q161" s="1" t="s">
        <v>4100</v>
      </c>
      <c r="R161" s="1"/>
      <c r="S161" s="1" t="s">
        <v>4125</v>
      </c>
      <c r="T161" s="1"/>
      <c r="U161" s="1" t="s">
        <v>4125</v>
      </c>
      <c r="W161" s="1" t="s">
        <v>4125</v>
      </c>
      <c r="Y161" s="1" t="s">
        <v>4125</v>
      </c>
      <c r="AA161" s="46"/>
      <c r="AB161" s="46"/>
      <c r="AC161" s="46"/>
      <c r="AD161" s="46"/>
      <c r="AE161" s="46"/>
      <c r="AG161">
        <f>+IF(E161=E160,1,0)</f>
        <v>0</v>
      </c>
    </row>
    <row r="162" spans="1:33" x14ac:dyDescent="0.25">
      <c r="A162">
        <v>20</v>
      </c>
      <c r="B162">
        <v>245</v>
      </c>
      <c r="C162" t="s">
        <v>947</v>
      </c>
      <c r="D162" t="s">
        <v>617</v>
      </c>
      <c r="E162" t="s">
        <v>637</v>
      </c>
      <c r="H162" s="40" t="str">
        <f>+HYPERLINK(O162,E162)</f>
        <v>Clitocybe nebularis</v>
      </c>
      <c r="I162" s="40" t="str">
        <f>+HYPERLINK(O162,J162)</f>
        <v>Clitocybe nébuleux</v>
      </c>
      <c r="J162" t="s">
        <v>638</v>
      </c>
      <c r="L162" s="1" t="s">
        <v>441</v>
      </c>
      <c r="M162" s="24" t="s">
        <v>441</v>
      </c>
      <c r="N162" s="36" t="s">
        <v>232</v>
      </c>
      <c r="O162" s="57" t="s">
        <v>2428</v>
      </c>
      <c r="P162" s="25" t="s">
        <v>4099</v>
      </c>
      <c r="Q162" s="1" t="s">
        <v>4100</v>
      </c>
      <c r="R162" s="1"/>
      <c r="S162" s="1" t="s">
        <v>4125</v>
      </c>
      <c r="T162" s="1"/>
      <c r="U162" s="1" t="s">
        <v>4125</v>
      </c>
      <c r="W162" s="1" t="s">
        <v>4125</v>
      </c>
      <c r="Y162" s="1" t="s">
        <v>4125</v>
      </c>
      <c r="AA162" s="1" t="s">
        <v>4125</v>
      </c>
      <c r="AC162" s="1" t="s">
        <v>4125</v>
      </c>
      <c r="AE162" s="1" t="s">
        <v>4125</v>
      </c>
      <c r="AG162">
        <f>+IF(E162=E161,1,0)</f>
        <v>0</v>
      </c>
    </row>
    <row r="163" spans="1:33" x14ac:dyDescent="0.25">
      <c r="A163">
        <v>20</v>
      </c>
      <c r="B163">
        <v>227</v>
      </c>
      <c r="C163" t="s">
        <v>947</v>
      </c>
      <c r="D163" t="s">
        <v>617</v>
      </c>
      <c r="E163" t="s">
        <v>658</v>
      </c>
      <c r="H163" s="40" t="str">
        <f>+HYPERLINK(O163,E163)</f>
        <v>Clitocybe obsoleta</v>
      </c>
      <c r="I163" s="40" t="str">
        <f>+HYPERLINK(O163,J163)</f>
        <v>Clitocybe anisé rosâtre</v>
      </c>
      <c r="J163" t="s">
        <v>659</v>
      </c>
      <c r="L163" s="1" t="s">
        <v>441</v>
      </c>
      <c r="M163" s="24" t="s">
        <v>441</v>
      </c>
      <c r="N163" s="36" t="s">
        <v>232</v>
      </c>
      <c r="O163" s="57" t="s">
        <v>2405</v>
      </c>
      <c r="P163" s="25" t="s">
        <v>4099</v>
      </c>
      <c r="Q163" s="1" t="s">
        <v>4100</v>
      </c>
      <c r="R163" s="1"/>
      <c r="S163" s="1" t="s">
        <v>4125</v>
      </c>
      <c r="T163" s="1"/>
      <c r="U163" s="1" t="s">
        <v>4125</v>
      </c>
      <c r="W163" s="1" t="s">
        <v>4125</v>
      </c>
      <c r="Y163" s="1" t="s">
        <v>4125</v>
      </c>
      <c r="AA163" s="1" t="s">
        <v>4125</v>
      </c>
      <c r="AC163" s="1" t="s">
        <v>4125</v>
      </c>
      <c r="AE163" s="1" t="s">
        <v>4125</v>
      </c>
      <c r="AG163">
        <f>+IF(E163=E162,1,0)</f>
        <v>0</v>
      </c>
    </row>
    <row r="164" spans="1:33" x14ac:dyDescent="0.25">
      <c r="A164">
        <v>20</v>
      </c>
      <c r="B164">
        <v>226</v>
      </c>
      <c r="C164" t="s">
        <v>947</v>
      </c>
      <c r="D164" t="s">
        <v>617</v>
      </c>
      <c r="E164" t="s">
        <v>639</v>
      </c>
      <c r="H164" s="40" t="str">
        <f>+HYPERLINK(O164,E164)</f>
        <v>Clitocybe odora</v>
      </c>
      <c r="I164" s="40" t="str">
        <f>+HYPERLINK(O164,J164)</f>
        <v>Clitocybe odorant</v>
      </c>
      <c r="J164" t="s">
        <v>640</v>
      </c>
      <c r="L164" s="1" t="s">
        <v>441</v>
      </c>
      <c r="M164" s="24" t="s">
        <v>441</v>
      </c>
      <c r="N164" s="36" t="s">
        <v>232</v>
      </c>
      <c r="O164" s="57" t="s">
        <v>946</v>
      </c>
      <c r="P164" s="25" t="s">
        <v>4099</v>
      </c>
      <c r="Q164" s="1" t="s">
        <v>4100</v>
      </c>
      <c r="R164" s="1"/>
      <c r="S164" s="1" t="s">
        <v>4125</v>
      </c>
      <c r="T164" s="1"/>
      <c r="U164" s="1" t="s">
        <v>4125</v>
      </c>
      <c r="W164" s="1" t="s">
        <v>4125</v>
      </c>
      <c r="Y164" s="1" t="s">
        <v>4125</v>
      </c>
      <c r="AA164" s="1" t="s">
        <v>4125</v>
      </c>
      <c r="AC164" s="1" t="s">
        <v>4125</v>
      </c>
      <c r="AE164" s="1" t="s">
        <v>4125</v>
      </c>
      <c r="AG164">
        <f>+IF(E164=E163,1,0)</f>
        <v>0</v>
      </c>
    </row>
    <row r="165" spans="1:33" x14ac:dyDescent="0.25">
      <c r="A165">
        <v>20</v>
      </c>
      <c r="B165">
        <v>239</v>
      </c>
      <c r="C165" t="s">
        <v>947</v>
      </c>
      <c r="D165" s="19" t="s">
        <v>617</v>
      </c>
      <c r="E165" t="s">
        <v>685</v>
      </c>
      <c r="F165" t="s">
        <v>686</v>
      </c>
      <c r="H165" s="40" t="str">
        <f>+HYPERLINK(O165,E165)</f>
        <v>Clitocybe phaeophthalma</v>
      </c>
      <c r="I165" s="40" t="str">
        <f>+HYPERLINK(O165,J165)</f>
        <v>Clitocybe à odeur de poulailler</v>
      </c>
      <c r="J165" t="s">
        <v>684</v>
      </c>
      <c r="L165" s="1" t="s">
        <v>441</v>
      </c>
      <c r="M165" s="24" t="s">
        <v>440</v>
      </c>
      <c r="N165" s="36" t="s">
        <v>232</v>
      </c>
      <c r="O165" s="57" t="s">
        <v>2412</v>
      </c>
      <c r="P165" s="25" t="s">
        <v>4099</v>
      </c>
      <c r="Q165" s="1" t="s">
        <v>4100</v>
      </c>
      <c r="R165" s="1"/>
      <c r="S165" s="1" t="s">
        <v>4125</v>
      </c>
      <c r="T165" s="1"/>
      <c r="U165" s="1" t="s">
        <v>4125</v>
      </c>
      <c r="W165" s="1" t="s">
        <v>4125</v>
      </c>
      <c r="Y165" s="1" t="s">
        <v>4125</v>
      </c>
      <c r="AA165" s="1" t="s">
        <v>4125</v>
      </c>
      <c r="AB165" s="8"/>
      <c r="AC165" s="1" t="s">
        <v>4125</v>
      </c>
      <c r="AD165" s="8"/>
      <c r="AE165" s="1" t="s">
        <v>4125</v>
      </c>
      <c r="AG165">
        <f>+IF(E165=E164,1,0)</f>
        <v>0</v>
      </c>
    </row>
    <row r="166" spans="1:33" x14ac:dyDescent="0.25">
      <c r="A166">
        <v>20</v>
      </c>
      <c r="B166">
        <v>246</v>
      </c>
      <c r="C166" t="s">
        <v>947</v>
      </c>
      <c r="D166" t="s">
        <v>617</v>
      </c>
      <c r="E166" t="s">
        <v>641</v>
      </c>
      <c r="H166" s="40" t="str">
        <f>+HYPERLINK(O166,E166)</f>
        <v>Clitocybe phyllophila</v>
      </c>
      <c r="I166" s="40" t="str">
        <f>+HYPERLINK(O166,J166)</f>
        <v>Clitocybe des feuilles</v>
      </c>
      <c r="J166" t="s">
        <v>664</v>
      </c>
      <c r="K166" t="s">
        <v>665</v>
      </c>
      <c r="L166" s="1" t="s">
        <v>441</v>
      </c>
      <c r="M166" s="24" t="s">
        <v>441</v>
      </c>
      <c r="N166" s="36" t="s">
        <v>232</v>
      </c>
      <c r="O166" s="57" t="s">
        <v>2422</v>
      </c>
      <c r="P166" s="25" t="s">
        <v>4099</v>
      </c>
      <c r="Q166" s="1" t="s">
        <v>4100</v>
      </c>
      <c r="R166" s="1"/>
      <c r="S166" s="1" t="s">
        <v>4125</v>
      </c>
      <c r="T166" s="1"/>
      <c r="U166" s="1" t="s">
        <v>4125</v>
      </c>
      <c r="W166" s="1" t="s">
        <v>4125</v>
      </c>
      <c r="Y166" s="1" t="s">
        <v>4125</v>
      </c>
      <c r="AA166" s="1" t="s">
        <v>4125</v>
      </c>
      <c r="AC166" s="1" t="s">
        <v>4125</v>
      </c>
      <c r="AE166" s="1" t="s">
        <v>4125</v>
      </c>
      <c r="AG166">
        <f>+IF(E166=E165,1,0)</f>
        <v>0</v>
      </c>
    </row>
    <row r="167" spans="1:33" x14ac:dyDescent="0.25">
      <c r="A167">
        <v>20</v>
      </c>
      <c r="B167">
        <v>230</v>
      </c>
      <c r="C167" t="s">
        <v>947</v>
      </c>
      <c r="D167" t="s">
        <v>617</v>
      </c>
      <c r="E167" t="s">
        <v>643</v>
      </c>
      <c r="F167" t="s">
        <v>660</v>
      </c>
      <c r="H167" s="72" t="str">
        <f>+HYPERLINK(O167,E167)</f>
        <v>Clitocybe sinopica</v>
      </c>
      <c r="I167" s="40" t="str">
        <f>+HYPERLINK(O167,J167)</f>
        <v>Clitocybe terre cuite</v>
      </c>
      <c r="J167" t="s">
        <v>642</v>
      </c>
      <c r="L167" s="1" t="s">
        <v>441</v>
      </c>
      <c r="M167" s="24" t="s">
        <v>441</v>
      </c>
      <c r="N167" s="36" t="s">
        <v>232</v>
      </c>
      <c r="O167" s="57" t="s">
        <v>4179</v>
      </c>
      <c r="P167" s="25" t="s">
        <v>4099</v>
      </c>
      <c r="Q167" s="1" t="s">
        <v>4100</v>
      </c>
      <c r="R167" s="1"/>
      <c r="S167" s="1" t="s">
        <v>4125</v>
      </c>
      <c r="T167" s="1"/>
      <c r="U167" s="1" t="s">
        <v>4125</v>
      </c>
      <c r="W167" s="1" t="s">
        <v>4125</v>
      </c>
      <c r="Y167" s="1" t="s">
        <v>4125</v>
      </c>
      <c r="AA167" s="46"/>
      <c r="AB167" s="46"/>
      <c r="AC167" s="46"/>
      <c r="AD167" s="46"/>
      <c r="AE167" s="46"/>
      <c r="AG167">
        <f>+IF(E167=E166,1,0)</f>
        <v>0</v>
      </c>
    </row>
    <row r="168" spans="1:33" x14ac:dyDescent="0.25">
      <c r="A168">
        <v>22</v>
      </c>
      <c r="B168">
        <v>266</v>
      </c>
      <c r="C168" t="s">
        <v>16</v>
      </c>
      <c r="D168" t="s">
        <v>743</v>
      </c>
      <c r="E168" t="s">
        <v>694</v>
      </c>
      <c r="H168" s="40" t="str">
        <f>+HYPERLINK(O168,E168)</f>
        <v>Collybia cookei</v>
      </c>
      <c r="I168" s="40" t="str">
        <f>+HYPERLINK(O168,J168)</f>
        <v>Collybie à sclérote jaune</v>
      </c>
      <c r="J168" t="s">
        <v>695</v>
      </c>
      <c r="L168" s="1" t="s">
        <v>441</v>
      </c>
      <c r="M168" s="24" t="s">
        <v>441</v>
      </c>
      <c r="N168" s="36" t="s">
        <v>241</v>
      </c>
      <c r="O168" s="57" t="s">
        <v>2115</v>
      </c>
      <c r="P168" s="25" t="s">
        <v>4099</v>
      </c>
      <c r="Q168" s="1" t="s">
        <v>4100</v>
      </c>
      <c r="R168" s="1"/>
      <c r="S168" s="1" t="s">
        <v>4125</v>
      </c>
      <c r="T168" s="1"/>
      <c r="U168" s="1" t="s">
        <v>4125</v>
      </c>
      <c r="W168" s="1" t="s">
        <v>4125</v>
      </c>
      <c r="Y168" s="1" t="s">
        <v>4125</v>
      </c>
      <c r="AA168" s="1" t="s">
        <v>4125</v>
      </c>
      <c r="AC168" s="1" t="s">
        <v>4125</v>
      </c>
      <c r="AE168" s="1" t="s">
        <v>4125</v>
      </c>
      <c r="AG168">
        <f>+IF(E168=E167,1,0)</f>
        <v>0</v>
      </c>
    </row>
    <row r="169" spans="1:33" x14ac:dyDescent="0.25">
      <c r="A169">
        <v>22</v>
      </c>
      <c r="B169">
        <v>267</v>
      </c>
      <c r="C169" t="s">
        <v>16</v>
      </c>
      <c r="D169" t="s">
        <v>743</v>
      </c>
      <c r="E169" t="s">
        <v>771</v>
      </c>
      <c r="H169" s="40" t="str">
        <f>+HYPERLINK(O169,E169)</f>
        <v>Collybia tuberosa</v>
      </c>
      <c r="I169" s="40" t="str">
        <f>+HYPERLINK(O169,J169)</f>
        <v>Collybie à sclérote noir</v>
      </c>
      <c r="J169" t="s">
        <v>754</v>
      </c>
      <c r="L169" s="1" t="s">
        <v>441</v>
      </c>
      <c r="M169" s="24" t="s">
        <v>441</v>
      </c>
      <c r="N169" s="36" t="s">
        <v>241</v>
      </c>
      <c r="O169" s="58" t="s">
        <v>3254</v>
      </c>
      <c r="P169" s="25" t="s">
        <v>4099</v>
      </c>
      <c r="Q169" s="1" t="s">
        <v>4100</v>
      </c>
      <c r="R169" s="1"/>
      <c r="S169" s="1" t="s">
        <v>4125</v>
      </c>
      <c r="T169" s="1"/>
      <c r="U169" s="1" t="s">
        <v>4125</v>
      </c>
      <c r="W169" s="1" t="s">
        <v>4125</v>
      </c>
      <c r="Y169" s="1" t="s">
        <v>4125</v>
      </c>
      <c r="AA169" s="1" t="s">
        <v>4125</v>
      </c>
      <c r="AC169" s="1" t="s">
        <v>4125</v>
      </c>
      <c r="AE169" s="1" t="s">
        <v>4125</v>
      </c>
      <c r="AG169">
        <f>+IF(E169=E168,1,0)</f>
        <v>0</v>
      </c>
    </row>
    <row r="170" spans="1:33" x14ac:dyDescent="0.25">
      <c r="A170">
        <v>5</v>
      </c>
      <c r="B170">
        <v>68</v>
      </c>
      <c r="C170" t="s">
        <v>2960</v>
      </c>
      <c r="D170" t="s">
        <v>2485</v>
      </c>
      <c r="E170" t="s">
        <v>2482</v>
      </c>
      <c r="H170" s="40" t="str">
        <f>+HYPERLINK(O170,E170)</f>
        <v>Coltricia perennis</v>
      </c>
      <c r="I170" s="40" t="str">
        <f>+HYPERLINK(O170,J170)</f>
        <v>Polypore vivace</v>
      </c>
      <c r="J170" t="s">
        <v>2483</v>
      </c>
      <c r="L170" s="1" t="s">
        <v>441</v>
      </c>
      <c r="N170" s="36" t="s">
        <v>2153</v>
      </c>
      <c r="O170" s="69" t="s">
        <v>3655</v>
      </c>
      <c r="P170" s="25" t="s">
        <v>4099</v>
      </c>
      <c r="Q170" s="1" t="s">
        <v>481</v>
      </c>
      <c r="S170" s="1" t="s">
        <v>4125</v>
      </c>
      <c r="U170" s="1" t="s">
        <v>4125</v>
      </c>
      <c r="W170" s="1" t="s">
        <v>4125</v>
      </c>
      <c r="Y170" s="1" t="s">
        <v>4125</v>
      </c>
      <c r="AA170" s="1" t="s">
        <v>4125</v>
      </c>
      <c r="AC170" s="1" t="s">
        <v>4125</v>
      </c>
      <c r="AE170" s="1" t="s">
        <v>4125</v>
      </c>
      <c r="AG170">
        <f>+IF(E170=E169,1,0)</f>
        <v>0</v>
      </c>
    </row>
    <row r="171" spans="1:33" x14ac:dyDescent="0.25">
      <c r="A171">
        <v>27</v>
      </c>
      <c r="B171">
        <v>414</v>
      </c>
      <c r="C171" s="25" t="s">
        <v>1175</v>
      </c>
      <c r="D171" t="s">
        <v>817</v>
      </c>
      <c r="E171" t="s">
        <v>1193</v>
      </c>
      <c r="F171" t="s">
        <v>1194</v>
      </c>
      <c r="H171" s="40" t="str">
        <f>+HYPERLINK(O171,E171)</f>
        <v>Conocybe albipes</v>
      </c>
      <c r="I171" s="40" t="str">
        <f>+HYPERLINK(O171,J171)</f>
        <v>Conocybe à pied blanc</v>
      </c>
      <c r="J171" t="s">
        <v>1192</v>
      </c>
      <c r="L171" s="1" t="s">
        <v>441</v>
      </c>
      <c r="N171" s="36" t="s">
        <v>3204</v>
      </c>
      <c r="O171" s="58" t="s">
        <v>3373</v>
      </c>
      <c r="P171" s="25" t="s">
        <v>4099</v>
      </c>
      <c r="Q171" s="1" t="s">
        <v>4100</v>
      </c>
      <c r="S171" s="1" t="s">
        <v>4125</v>
      </c>
      <c r="U171" s="1" t="s">
        <v>4125</v>
      </c>
      <c r="W171" s="1" t="s">
        <v>4125</v>
      </c>
      <c r="Y171" s="1" t="s">
        <v>4125</v>
      </c>
      <c r="AA171" s="1" t="s">
        <v>4125</v>
      </c>
      <c r="AB171" s="57"/>
      <c r="AC171" s="1" t="s">
        <v>4125</v>
      </c>
      <c r="AD171" s="57"/>
      <c r="AE171" s="1" t="s">
        <v>4125</v>
      </c>
      <c r="AG171">
        <f>+IF(E171=E170,1,0)</f>
        <v>0</v>
      </c>
    </row>
    <row r="172" spans="1:33" x14ac:dyDescent="0.25">
      <c r="A172">
        <v>27</v>
      </c>
      <c r="B172">
        <v>415</v>
      </c>
      <c r="C172" s="25" t="s">
        <v>1175</v>
      </c>
      <c r="D172" t="s">
        <v>817</v>
      </c>
      <c r="E172" t="s">
        <v>1195</v>
      </c>
      <c r="H172" s="40" t="str">
        <f>+HYPERLINK(O172,E172)</f>
        <v>Conocybe intrusa</v>
      </c>
      <c r="I172" s="40" t="str">
        <f>+HYPERLINK(O172,J172)</f>
        <v>Conocybe déconcertant</v>
      </c>
      <c r="J172" t="s">
        <v>1196</v>
      </c>
      <c r="L172" s="1" t="s">
        <v>441</v>
      </c>
      <c r="N172" s="36" t="s">
        <v>3204</v>
      </c>
      <c r="O172" s="58" t="s">
        <v>3374</v>
      </c>
      <c r="P172" s="25" t="s">
        <v>4099</v>
      </c>
      <c r="Q172" s="1" t="s">
        <v>4100</v>
      </c>
      <c r="S172" s="1" t="s">
        <v>4125</v>
      </c>
      <c r="U172" s="1" t="s">
        <v>4125</v>
      </c>
      <c r="W172" s="1" t="s">
        <v>4125</v>
      </c>
      <c r="Y172" s="1" t="s">
        <v>4125</v>
      </c>
      <c r="AA172" s="1" t="s">
        <v>4125</v>
      </c>
      <c r="AC172" s="1" t="s">
        <v>4125</v>
      </c>
      <c r="AE172" s="1" t="s">
        <v>4125</v>
      </c>
      <c r="AG172">
        <f>+IF(E172=E171,1,0)</f>
        <v>0</v>
      </c>
    </row>
    <row r="173" spans="1:33" x14ac:dyDescent="0.25">
      <c r="A173">
        <v>27</v>
      </c>
      <c r="B173">
        <v>413</v>
      </c>
      <c r="C173" s="25" t="s">
        <v>1175</v>
      </c>
      <c r="D173" t="s">
        <v>817</v>
      </c>
      <c r="E173" t="s">
        <v>1190</v>
      </c>
      <c r="H173" s="40" t="str">
        <f>+HYPERLINK(O173,E173)</f>
        <v>Conocybe pubescens</v>
      </c>
      <c r="I173" s="40" t="str">
        <f>+HYPERLINK(O173,J173)</f>
        <v>Conocybe pubescent</v>
      </c>
      <c r="J173" t="s">
        <v>1191</v>
      </c>
      <c r="L173" s="1" t="s">
        <v>441</v>
      </c>
      <c r="N173" s="36" t="s">
        <v>3204</v>
      </c>
      <c r="O173" s="58" t="s">
        <v>3372</v>
      </c>
      <c r="P173" s="25" t="s">
        <v>4099</v>
      </c>
      <c r="Q173" s="1" t="s">
        <v>4100</v>
      </c>
      <c r="S173" s="1" t="s">
        <v>4125</v>
      </c>
      <c r="U173" s="1" t="s">
        <v>4125</v>
      </c>
      <c r="W173" s="1" t="s">
        <v>4125</v>
      </c>
      <c r="Y173" s="1" t="s">
        <v>4125</v>
      </c>
      <c r="AA173" s="1" t="s">
        <v>4125</v>
      </c>
      <c r="AB173" s="57"/>
      <c r="AC173" s="1" t="s">
        <v>4125</v>
      </c>
      <c r="AD173" s="57"/>
      <c r="AE173" s="1" t="s">
        <v>4125</v>
      </c>
      <c r="AG173">
        <f>+IF(E173=E172,1,0)</f>
        <v>0</v>
      </c>
    </row>
    <row r="174" spans="1:33" x14ac:dyDescent="0.25">
      <c r="A174">
        <v>27</v>
      </c>
      <c r="B174">
        <v>416</v>
      </c>
      <c r="C174" t="s">
        <v>816</v>
      </c>
      <c r="D174" t="s">
        <v>817</v>
      </c>
      <c r="E174" s="47" t="s">
        <v>815</v>
      </c>
      <c r="H174" s="40" t="str">
        <f>+HYPERLINK(O174,E174)</f>
        <v>Conocybe subovalis</v>
      </c>
      <c r="I174" s="40" t="str">
        <f>+HYPERLINK(O174,J174)</f>
        <v>Conocybe à bulbe marginé</v>
      </c>
      <c r="J174" t="s">
        <v>814</v>
      </c>
      <c r="L174" s="1" t="s">
        <v>441</v>
      </c>
      <c r="N174" s="36" t="s">
        <v>3204</v>
      </c>
      <c r="O174" s="58" t="s">
        <v>3375</v>
      </c>
      <c r="P174" s="25" t="s">
        <v>4099</v>
      </c>
      <c r="Q174" s="1" t="s">
        <v>4100</v>
      </c>
      <c r="S174" s="1" t="s">
        <v>4125</v>
      </c>
      <c r="U174" s="1" t="s">
        <v>4125</v>
      </c>
      <c r="W174" s="1" t="s">
        <v>4125</v>
      </c>
      <c r="Y174" s="1" t="s">
        <v>4125</v>
      </c>
      <c r="AA174" s="1" t="s">
        <v>4125</v>
      </c>
      <c r="AC174" s="1" t="s">
        <v>4125</v>
      </c>
      <c r="AE174" s="1" t="s">
        <v>4125</v>
      </c>
      <c r="AG174">
        <f>+IF(E174=E173,1,0)</f>
        <v>0</v>
      </c>
    </row>
    <row r="175" spans="1:33" x14ac:dyDescent="0.25">
      <c r="A175">
        <v>23</v>
      </c>
      <c r="B175">
        <v>305</v>
      </c>
      <c r="C175" t="s">
        <v>774</v>
      </c>
      <c r="D175" t="s">
        <v>782</v>
      </c>
      <c r="E175" t="s">
        <v>789</v>
      </c>
      <c r="H175" s="40" t="str">
        <f>+HYPERLINK(O175,E175)</f>
        <v>Coprinellus bisporus</v>
      </c>
      <c r="I175" s="40" t="str">
        <f>+HYPERLINK(O175,J175)</f>
        <v>Coprin bisporé</v>
      </c>
      <c r="J175" t="s">
        <v>790</v>
      </c>
      <c r="L175" s="1" t="s">
        <v>441</v>
      </c>
      <c r="N175" s="36" t="s">
        <v>242</v>
      </c>
      <c r="O175" s="58" t="s">
        <v>3278</v>
      </c>
      <c r="P175" s="25" t="s">
        <v>4099</v>
      </c>
      <c r="Q175" s="1" t="s">
        <v>4100</v>
      </c>
      <c r="S175" s="1" t="s">
        <v>4125</v>
      </c>
      <c r="U175" s="1" t="s">
        <v>4125</v>
      </c>
      <c r="W175" s="1" t="s">
        <v>4125</v>
      </c>
      <c r="Y175" s="1" t="s">
        <v>4125</v>
      </c>
      <c r="AA175" s="1" t="s">
        <v>4125</v>
      </c>
      <c r="AC175" s="1" t="s">
        <v>4125</v>
      </c>
      <c r="AE175" s="1" t="s">
        <v>4125</v>
      </c>
      <c r="AG175">
        <f>+IF(E175=E174,1,0)</f>
        <v>0</v>
      </c>
    </row>
    <row r="176" spans="1:33" x14ac:dyDescent="0.25">
      <c r="A176">
        <v>23</v>
      </c>
      <c r="B176">
        <v>306</v>
      </c>
      <c r="C176" t="s">
        <v>774</v>
      </c>
      <c r="D176" t="s">
        <v>782</v>
      </c>
      <c r="E176" t="s">
        <v>788</v>
      </c>
      <c r="H176" s="40" t="str">
        <f>+HYPERLINK(O176,E176)</f>
        <v>Coprinellus disseminatus</v>
      </c>
      <c r="I176" s="40" t="str">
        <f>+HYPERLINK(O176,J176)</f>
        <v>Coprin disséminé</v>
      </c>
      <c r="J176" t="s">
        <v>787</v>
      </c>
      <c r="L176" s="1" t="s">
        <v>441</v>
      </c>
      <c r="N176" s="36" t="s">
        <v>242</v>
      </c>
      <c r="O176" s="58" t="s">
        <v>3279</v>
      </c>
      <c r="P176" s="25" t="s">
        <v>4099</v>
      </c>
      <c r="Q176" s="1" t="s">
        <v>4100</v>
      </c>
      <c r="S176" s="1" t="s">
        <v>4125</v>
      </c>
      <c r="U176" s="1" t="s">
        <v>4125</v>
      </c>
      <c r="W176" s="1" t="s">
        <v>4125</v>
      </c>
      <c r="Y176" s="1" t="s">
        <v>4125</v>
      </c>
      <c r="AA176" s="1" t="s">
        <v>4125</v>
      </c>
      <c r="AC176" s="1" t="s">
        <v>4125</v>
      </c>
      <c r="AE176" s="1" t="s">
        <v>4125</v>
      </c>
      <c r="AG176">
        <f>+IF(E176=E175,1,0)</f>
        <v>0</v>
      </c>
    </row>
    <row r="177" spans="1:33" x14ac:dyDescent="0.25">
      <c r="A177">
        <v>23</v>
      </c>
      <c r="B177">
        <v>307</v>
      </c>
      <c r="C177" t="s">
        <v>774</v>
      </c>
      <c r="D177" t="s">
        <v>782</v>
      </c>
      <c r="E177" t="s">
        <v>783</v>
      </c>
      <c r="H177" s="40" t="str">
        <f>+HYPERLINK(O177,E177)</f>
        <v>Coprinellus domesticus</v>
      </c>
      <c r="I177" s="40" t="str">
        <f>+HYPERLINK(O177,J177)</f>
        <v>Coprin domestique</v>
      </c>
      <c r="J177" t="s">
        <v>784</v>
      </c>
      <c r="L177" s="1" t="s">
        <v>441</v>
      </c>
      <c r="N177" s="36" t="s">
        <v>242</v>
      </c>
      <c r="O177" s="58" t="s">
        <v>3280</v>
      </c>
      <c r="P177" s="25" t="s">
        <v>4099</v>
      </c>
      <c r="Q177" s="1" t="s">
        <v>4100</v>
      </c>
      <c r="S177" s="1" t="s">
        <v>4125</v>
      </c>
      <c r="U177" s="1" t="s">
        <v>4125</v>
      </c>
      <c r="W177" s="1" t="s">
        <v>4125</v>
      </c>
      <c r="Y177" s="1" t="s">
        <v>4125</v>
      </c>
      <c r="AA177" s="1" t="s">
        <v>4125</v>
      </c>
      <c r="AC177" s="1" t="s">
        <v>4125</v>
      </c>
      <c r="AE177" s="1" t="s">
        <v>4125</v>
      </c>
      <c r="AG177">
        <f>+IF(E177=E176,1,0)</f>
        <v>0</v>
      </c>
    </row>
    <row r="178" spans="1:33" x14ac:dyDescent="0.25">
      <c r="A178">
        <v>23</v>
      </c>
      <c r="B178">
        <v>308</v>
      </c>
      <c r="C178" t="s">
        <v>774</v>
      </c>
      <c r="D178" t="s">
        <v>782</v>
      </c>
      <c r="E178" t="s">
        <v>786</v>
      </c>
      <c r="H178" s="40" t="str">
        <f>+HYPERLINK(O178,E178)</f>
        <v>Coprinellus micaceus</v>
      </c>
      <c r="I178" s="40" t="str">
        <f>+HYPERLINK(O178,J178)</f>
        <v>Coprin micacé</v>
      </c>
      <c r="J178" t="s">
        <v>785</v>
      </c>
      <c r="L178" s="1" t="s">
        <v>441</v>
      </c>
      <c r="N178" s="36" t="s">
        <v>242</v>
      </c>
      <c r="O178" s="58" t="s">
        <v>4153</v>
      </c>
      <c r="P178" s="25" t="s">
        <v>4099</v>
      </c>
      <c r="Q178" s="1" t="s">
        <v>4100</v>
      </c>
      <c r="S178" s="1" t="s">
        <v>4125</v>
      </c>
      <c r="U178" s="1" t="s">
        <v>4125</v>
      </c>
      <c r="W178" s="1" t="s">
        <v>4125</v>
      </c>
      <c r="Y178" s="1" t="s">
        <v>4125</v>
      </c>
      <c r="AA178" s="1" t="s">
        <v>4125</v>
      </c>
      <c r="AC178" s="1" t="s">
        <v>4125</v>
      </c>
      <c r="AE178" s="1" t="s">
        <v>4125</v>
      </c>
      <c r="AG178">
        <f>+IF(E178=E177,1,0)</f>
        <v>0</v>
      </c>
    </row>
    <row r="179" spans="1:33" x14ac:dyDescent="0.25">
      <c r="A179">
        <v>23</v>
      </c>
      <c r="B179">
        <v>302</v>
      </c>
      <c r="C179" t="s">
        <v>774</v>
      </c>
      <c r="D179" t="s">
        <v>778</v>
      </c>
      <c r="E179" t="s">
        <v>803</v>
      </c>
      <c r="H179" s="40" t="str">
        <f>+HYPERLINK(O179,E179)</f>
        <v>Coprinopsis acuminata</v>
      </c>
      <c r="I179" s="40" t="str">
        <f>+HYPERLINK(O179,J179)</f>
        <v>Coprin noir d'encre pointu</v>
      </c>
      <c r="J179" t="s">
        <v>804</v>
      </c>
      <c r="L179" s="1" t="s">
        <v>441</v>
      </c>
      <c r="N179" s="36" t="s">
        <v>242</v>
      </c>
      <c r="O179" s="58" t="s">
        <v>4148</v>
      </c>
      <c r="P179" s="25" t="s">
        <v>4099</v>
      </c>
      <c r="Q179" s="1" t="s">
        <v>4100</v>
      </c>
      <c r="S179" s="1" t="s">
        <v>4125</v>
      </c>
      <c r="U179" s="1" t="s">
        <v>4125</v>
      </c>
      <c r="W179" s="1" t="s">
        <v>4125</v>
      </c>
      <c r="Y179" s="1" t="s">
        <v>4125</v>
      </c>
      <c r="AA179" s="1" t="s">
        <v>4125</v>
      </c>
      <c r="AC179" s="1" t="s">
        <v>4125</v>
      </c>
      <c r="AE179" s="1" t="s">
        <v>4125</v>
      </c>
      <c r="AG179">
        <f>+IF(E179=E178,1,0)</f>
        <v>0</v>
      </c>
    </row>
    <row r="180" spans="1:33" x14ac:dyDescent="0.25">
      <c r="A180">
        <v>23</v>
      </c>
      <c r="B180">
        <v>296</v>
      </c>
      <c r="C180" t="s">
        <v>774</v>
      </c>
      <c r="D180" t="s">
        <v>778</v>
      </c>
      <c r="E180" t="s">
        <v>802</v>
      </c>
      <c r="H180" s="40" t="str">
        <f>+HYPERLINK(O180,E180)</f>
        <v>Coprinopsis atramentaria</v>
      </c>
      <c r="I180" s="40" t="str">
        <f>+HYPERLINK(O180,J180)</f>
        <v>Coprin noir d'encre</v>
      </c>
      <c r="J180" t="s">
        <v>801</v>
      </c>
      <c r="L180" s="1" t="s">
        <v>441</v>
      </c>
      <c r="N180" s="36" t="s">
        <v>242</v>
      </c>
      <c r="O180" s="58" t="s">
        <v>3275</v>
      </c>
      <c r="P180" s="25" t="s">
        <v>4099</v>
      </c>
      <c r="Q180" s="1" t="s">
        <v>4100</v>
      </c>
      <c r="S180" s="1" t="s">
        <v>4125</v>
      </c>
      <c r="U180" s="1" t="s">
        <v>4125</v>
      </c>
      <c r="W180" s="1" t="s">
        <v>4125</v>
      </c>
      <c r="Y180" s="1" t="s">
        <v>4125</v>
      </c>
      <c r="AA180" s="1" t="s">
        <v>4125</v>
      </c>
      <c r="AC180" s="1" t="s">
        <v>4125</v>
      </c>
      <c r="AE180" s="1" t="s">
        <v>4125</v>
      </c>
      <c r="AG180">
        <f>+IF(E180=E179,1,0)</f>
        <v>0</v>
      </c>
    </row>
    <row r="181" spans="1:33" x14ac:dyDescent="0.25">
      <c r="A181">
        <v>23</v>
      </c>
      <c r="B181">
        <v>297</v>
      </c>
      <c r="C181" t="s">
        <v>774</v>
      </c>
      <c r="D181" t="s">
        <v>778</v>
      </c>
      <c r="E181" t="s">
        <v>799</v>
      </c>
      <c r="H181" s="40" t="str">
        <f>+HYPERLINK(O181,E181)</f>
        <v>Coprinopsis cinerea</v>
      </c>
      <c r="I181" s="40" t="str">
        <f>+HYPERLINK(O181,J181)</f>
        <v>Coprin cendré</v>
      </c>
      <c r="J181" t="s">
        <v>800</v>
      </c>
      <c r="L181" s="1" t="s">
        <v>441</v>
      </c>
      <c r="N181" s="36" t="s">
        <v>242</v>
      </c>
      <c r="O181" s="58" t="s">
        <v>4151</v>
      </c>
      <c r="P181" s="25" t="s">
        <v>4099</v>
      </c>
      <c r="Q181" s="1" t="s">
        <v>4100</v>
      </c>
      <c r="S181" s="1" t="s">
        <v>4125</v>
      </c>
      <c r="U181" s="1" t="s">
        <v>4125</v>
      </c>
      <c r="W181" s="1" t="s">
        <v>4125</v>
      </c>
      <c r="Y181" s="1" t="s">
        <v>4125</v>
      </c>
      <c r="AA181" s="1" t="s">
        <v>4125</v>
      </c>
      <c r="AC181" s="1" t="s">
        <v>4125</v>
      </c>
      <c r="AE181" s="1" t="s">
        <v>4125</v>
      </c>
      <c r="AG181">
        <f>+IF(E181=E180,1,0)</f>
        <v>0</v>
      </c>
    </row>
    <row r="182" spans="1:33" x14ac:dyDescent="0.25">
      <c r="A182">
        <v>23</v>
      </c>
      <c r="B182">
        <v>298</v>
      </c>
      <c r="C182" t="s">
        <v>774</v>
      </c>
      <c r="D182" t="s">
        <v>778</v>
      </c>
      <c r="E182" t="s">
        <v>797</v>
      </c>
      <c r="H182" s="40" t="str">
        <f>+HYPERLINK(O182,E182)</f>
        <v>Coprinopsis lagopus</v>
      </c>
      <c r="I182" s="40" t="str">
        <f>+HYPERLINK(O182,J182)</f>
        <v>Coprin pied-de-lièvre</v>
      </c>
      <c r="J182" t="s">
        <v>798</v>
      </c>
      <c r="L182" s="1" t="s">
        <v>441</v>
      </c>
      <c r="N182" s="36" t="s">
        <v>242</v>
      </c>
      <c r="O182" s="58" t="s">
        <v>4150</v>
      </c>
      <c r="P182" s="25" t="s">
        <v>4099</v>
      </c>
      <c r="Q182" s="1" t="s">
        <v>4100</v>
      </c>
      <c r="S182" s="1" t="s">
        <v>4125</v>
      </c>
      <c r="U182" s="1" t="s">
        <v>4125</v>
      </c>
      <c r="W182" s="1" t="s">
        <v>4125</v>
      </c>
      <c r="Y182" s="1" t="s">
        <v>4125</v>
      </c>
      <c r="AA182" s="1" t="s">
        <v>4125</v>
      </c>
      <c r="AC182" s="1" t="s">
        <v>4125</v>
      </c>
      <c r="AE182" s="1" t="s">
        <v>4125</v>
      </c>
      <c r="AG182">
        <f>+IF(E182=E181,1,0)</f>
        <v>0</v>
      </c>
    </row>
    <row r="183" spans="1:33" x14ac:dyDescent="0.25">
      <c r="A183">
        <v>23</v>
      </c>
      <c r="B183">
        <v>299</v>
      </c>
      <c r="C183" t="s">
        <v>774</v>
      </c>
      <c r="D183" t="s">
        <v>778</v>
      </c>
      <c r="E183" t="s">
        <v>805</v>
      </c>
      <c r="H183" s="80" t="str">
        <f>+HYPERLINK(O183,E183)</f>
        <v>Coprinopsis macrocephala</v>
      </c>
      <c r="I183" s="40" t="str">
        <f>+HYPERLINK(O183,J183)</f>
        <v>Coprin à grosse tête</v>
      </c>
      <c r="J183" t="s">
        <v>821</v>
      </c>
      <c r="L183" s="1" t="s">
        <v>466</v>
      </c>
      <c r="N183" s="36" t="s">
        <v>242</v>
      </c>
      <c r="O183" s="58" t="s">
        <v>4151</v>
      </c>
      <c r="P183" s="25" t="s">
        <v>4099</v>
      </c>
      <c r="Q183" s="1" t="s">
        <v>4100</v>
      </c>
      <c r="S183" s="1" t="s">
        <v>4125</v>
      </c>
      <c r="U183" s="1" t="s">
        <v>4125</v>
      </c>
      <c r="W183" s="1" t="s">
        <v>4125</v>
      </c>
      <c r="Y183" s="1" t="s">
        <v>4125</v>
      </c>
      <c r="AA183" s="1" t="s">
        <v>4125</v>
      </c>
      <c r="AC183" s="1" t="s">
        <v>4125</v>
      </c>
      <c r="AE183" s="1" t="s">
        <v>4125</v>
      </c>
      <c r="AG183">
        <f>+IF(E183=E182,1,0)</f>
        <v>0</v>
      </c>
    </row>
    <row r="184" spans="1:33" x14ac:dyDescent="0.25">
      <c r="A184">
        <v>23</v>
      </c>
      <c r="B184">
        <v>304</v>
      </c>
      <c r="C184" t="s">
        <v>774</v>
      </c>
      <c r="D184" t="s">
        <v>778</v>
      </c>
      <c r="E184" t="s">
        <v>806</v>
      </c>
      <c r="H184" s="80" t="str">
        <f>+HYPERLINK(O184,E184)</f>
        <v>Coprinopsis melanthina</v>
      </c>
      <c r="I184" s="40" t="str">
        <f>+HYPERLINK(O184,J184)</f>
        <v>Psathyrelle gris lilas</v>
      </c>
      <c r="J184" s="25" t="s">
        <v>807</v>
      </c>
      <c r="L184" s="1" t="s">
        <v>441</v>
      </c>
      <c r="N184" s="36" t="s">
        <v>242</v>
      </c>
      <c r="O184" s="58" t="s">
        <v>4152</v>
      </c>
      <c r="P184" s="25" t="s">
        <v>4099</v>
      </c>
      <c r="Q184" s="1" t="s">
        <v>4100</v>
      </c>
      <c r="S184" s="1" t="s">
        <v>4125</v>
      </c>
      <c r="U184" s="1" t="s">
        <v>4125</v>
      </c>
      <c r="W184" s="1" t="s">
        <v>4125</v>
      </c>
      <c r="Y184" s="1" t="s">
        <v>4125</v>
      </c>
      <c r="AA184" s="1" t="s">
        <v>4125</v>
      </c>
      <c r="AC184" s="1" t="s">
        <v>4125</v>
      </c>
      <c r="AE184" s="1" t="s">
        <v>4125</v>
      </c>
      <c r="AG184">
        <f>+IF(E184=E183,1,0)</f>
        <v>0</v>
      </c>
    </row>
    <row r="185" spans="1:33" x14ac:dyDescent="0.25">
      <c r="A185">
        <v>49</v>
      </c>
      <c r="B185">
        <v>745</v>
      </c>
      <c r="C185" t="s">
        <v>45</v>
      </c>
      <c r="D185" s="25" t="s">
        <v>1728</v>
      </c>
      <c r="E185" s="9" t="s">
        <v>806</v>
      </c>
      <c r="F185" t="s">
        <v>1745</v>
      </c>
      <c r="H185" s="80" t="str">
        <f>+HYPERLINK(O185,E185)</f>
        <v>Coprinopsis melanthina</v>
      </c>
      <c r="I185" s="40" t="str">
        <f>+HYPERLINK(O185,J185)</f>
        <v>Psathyrelle gris lilas</v>
      </c>
      <c r="J185" t="s">
        <v>807</v>
      </c>
      <c r="L185" s="1" t="s">
        <v>441</v>
      </c>
      <c r="N185" s="36" t="s">
        <v>253</v>
      </c>
      <c r="O185" s="57" t="s">
        <v>2168</v>
      </c>
      <c r="P185" s="25" t="s">
        <v>4099</v>
      </c>
      <c r="Q185" s="1" t="s">
        <v>4100</v>
      </c>
      <c r="S185" s="1" t="s">
        <v>4125</v>
      </c>
      <c r="U185" s="1" t="s">
        <v>4125</v>
      </c>
      <c r="W185" s="1" t="s">
        <v>4125</v>
      </c>
      <c r="Y185" s="1" t="s">
        <v>4125</v>
      </c>
      <c r="AA185" s="1" t="s">
        <v>4125</v>
      </c>
      <c r="AC185" s="1" t="s">
        <v>4125</v>
      </c>
      <c r="AE185" s="1" t="s">
        <v>4125</v>
      </c>
      <c r="AG185" s="9">
        <f>+IF(E185=E184,1,0)</f>
        <v>1</v>
      </c>
    </row>
    <row r="186" spans="1:33" x14ac:dyDescent="0.25">
      <c r="A186">
        <v>23</v>
      </c>
      <c r="B186">
        <v>300</v>
      </c>
      <c r="C186" t="s">
        <v>774</v>
      </c>
      <c r="D186" t="s">
        <v>778</v>
      </c>
      <c r="E186" t="s">
        <v>796</v>
      </c>
      <c r="H186" s="40" t="str">
        <f>+HYPERLINK(O186,E186)</f>
        <v>Coprinopsis nivea</v>
      </c>
      <c r="I186" s="40" t="str">
        <f>+HYPERLINK(O186,J186)</f>
        <v>Coprin blanc de neige</v>
      </c>
      <c r="J186" t="s">
        <v>795</v>
      </c>
      <c r="L186" s="1" t="s">
        <v>441</v>
      </c>
      <c r="N186" s="36" t="s">
        <v>242</v>
      </c>
      <c r="O186" s="58" t="s">
        <v>3277</v>
      </c>
      <c r="P186" s="25" t="s">
        <v>4099</v>
      </c>
      <c r="Q186" s="1" t="s">
        <v>4100</v>
      </c>
      <c r="S186" s="1" t="s">
        <v>4125</v>
      </c>
      <c r="U186" s="1" t="s">
        <v>4125</v>
      </c>
      <c r="W186" s="1" t="s">
        <v>4125</v>
      </c>
      <c r="Y186" s="1" t="s">
        <v>4125</v>
      </c>
      <c r="AA186" s="1" t="s">
        <v>4125</v>
      </c>
      <c r="AC186" s="1" t="s">
        <v>4125</v>
      </c>
      <c r="AE186" s="1" t="s">
        <v>4125</v>
      </c>
      <c r="AG186">
        <f>+IF(E186=E185,1,0)</f>
        <v>0</v>
      </c>
    </row>
    <row r="187" spans="1:33" x14ac:dyDescent="0.25">
      <c r="A187">
        <v>23</v>
      </c>
      <c r="B187">
        <v>301</v>
      </c>
      <c r="C187" t="s">
        <v>774</v>
      </c>
      <c r="D187" t="s">
        <v>778</v>
      </c>
      <c r="E187" t="s">
        <v>793</v>
      </c>
      <c r="H187" s="40" t="str">
        <f>+HYPERLINK(O187,E187)</f>
        <v>Coprinopsis picacea</v>
      </c>
      <c r="I187" s="40" t="str">
        <f>+HYPERLINK(O187,J187)</f>
        <v>Coprin pie</v>
      </c>
      <c r="J187" t="s">
        <v>794</v>
      </c>
      <c r="L187" s="1" t="s">
        <v>441</v>
      </c>
      <c r="N187" s="36" t="s">
        <v>242</v>
      </c>
      <c r="O187" s="58" t="s">
        <v>4149</v>
      </c>
      <c r="P187" s="25" t="s">
        <v>4099</v>
      </c>
      <c r="Q187" s="1" t="s">
        <v>4100</v>
      </c>
      <c r="S187" s="1" t="s">
        <v>4125</v>
      </c>
      <c r="U187" s="1" t="s">
        <v>4125</v>
      </c>
      <c r="W187" s="1" t="s">
        <v>4125</v>
      </c>
      <c r="Y187" s="1" t="s">
        <v>4125</v>
      </c>
      <c r="AA187" s="1" t="s">
        <v>4125</v>
      </c>
      <c r="AC187" s="1" t="s">
        <v>4125</v>
      </c>
      <c r="AE187" s="1" t="s">
        <v>4125</v>
      </c>
      <c r="AG187">
        <f>+IF(E187=E186,1,0)</f>
        <v>0</v>
      </c>
    </row>
    <row r="188" spans="1:33" x14ac:dyDescent="0.25">
      <c r="A188">
        <v>23</v>
      </c>
      <c r="B188">
        <v>303</v>
      </c>
      <c r="C188" t="s">
        <v>774</v>
      </c>
      <c r="D188" t="s">
        <v>778</v>
      </c>
      <c r="E188" t="s">
        <v>791</v>
      </c>
      <c r="H188" s="40" t="str">
        <f>+HYPERLINK(O188,E188)</f>
        <v>Coprinopsis romagnesiana</v>
      </c>
      <c r="I188" s="40" t="str">
        <f>+HYPERLINK(O188,J188)</f>
        <v>Coprin squamuleux</v>
      </c>
      <c r="J188" t="s">
        <v>792</v>
      </c>
      <c r="L188" s="1" t="s">
        <v>441</v>
      </c>
      <c r="N188" s="36" t="s">
        <v>242</v>
      </c>
      <c r="O188" s="58" t="s">
        <v>3276</v>
      </c>
      <c r="P188" s="25" t="s">
        <v>4099</v>
      </c>
      <c r="Q188" s="1" t="s">
        <v>4100</v>
      </c>
      <c r="S188" s="1" t="s">
        <v>4125</v>
      </c>
      <c r="U188" s="1" t="s">
        <v>4125</v>
      </c>
      <c r="W188" s="1" t="s">
        <v>4125</v>
      </c>
      <c r="Y188" s="1" t="s">
        <v>4125</v>
      </c>
      <c r="AA188" s="1" t="s">
        <v>4125</v>
      </c>
      <c r="AC188" s="1" t="s">
        <v>4125</v>
      </c>
      <c r="AE188" s="1" t="s">
        <v>4125</v>
      </c>
      <c r="AG188">
        <f>+IF(E188=E187,1,0)</f>
        <v>0</v>
      </c>
    </row>
    <row r="189" spans="1:33" x14ac:dyDescent="0.25">
      <c r="A189">
        <v>23</v>
      </c>
      <c r="B189">
        <v>295</v>
      </c>
      <c r="C189" t="s">
        <v>774</v>
      </c>
      <c r="D189" t="s">
        <v>777</v>
      </c>
      <c r="E189" t="s">
        <v>776</v>
      </c>
      <c r="H189" s="40" t="str">
        <f>+HYPERLINK(O189,E189)</f>
        <v>Coprinus comatus</v>
      </c>
      <c r="I189" s="40" t="str">
        <f>+HYPERLINK(O189,J189)</f>
        <v>Coprin chevelu</v>
      </c>
      <c r="J189" t="s">
        <v>775</v>
      </c>
      <c r="L189" s="1" t="s">
        <v>441</v>
      </c>
      <c r="N189" s="36" t="s">
        <v>242</v>
      </c>
      <c r="O189" s="57" t="s">
        <v>949</v>
      </c>
      <c r="P189" s="25" t="s">
        <v>4099</v>
      </c>
      <c r="Q189" s="1" t="s">
        <v>4100</v>
      </c>
      <c r="S189" s="1" t="s">
        <v>4125</v>
      </c>
      <c r="U189" s="1" t="s">
        <v>4125</v>
      </c>
      <c r="W189" s="1" t="s">
        <v>4125</v>
      </c>
      <c r="Y189" s="1" t="s">
        <v>4125</v>
      </c>
      <c r="AA189" s="1" t="s">
        <v>4125</v>
      </c>
      <c r="AC189" s="1" t="s">
        <v>4125</v>
      </c>
      <c r="AE189" s="1" t="s">
        <v>4125</v>
      </c>
      <c r="AG189">
        <f>+IF(E189=E188,1,0)</f>
        <v>0</v>
      </c>
    </row>
    <row r="190" spans="1:33" x14ac:dyDescent="0.25">
      <c r="A190" s="57">
        <v>60</v>
      </c>
      <c r="B190">
        <v>1089</v>
      </c>
      <c r="C190" s="57" t="s">
        <v>2898</v>
      </c>
      <c r="D190" s="57" t="s">
        <v>4042</v>
      </c>
      <c r="E190" s="57" t="s">
        <v>2915</v>
      </c>
      <c r="F190" s="57"/>
      <c r="G190" s="57"/>
      <c r="H190" s="40" t="str">
        <f>+HYPERLINK(O190,E190)</f>
        <v>Cordiceps  militaris</v>
      </c>
      <c r="I190" s="40" t="str">
        <f>+HYPERLINK(O190,J190)</f>
        <v>Cordyceps militaire</v>
      </c>
      <c r="J190" s="57" t="s">
        <v>2914</v>
      </c>
      <c r="K190" s="57"/>
      <c r="L190" s="1" t="s">
        <v>441</v>
      </c>
      <c r="M190" s="35"/>
      <c r="N190" s="60" t="s">
        <v>3192</v>
      </c>
      <c r="O190" s="58" t="s">
        <v>3956</v>
      </c>
      <c r="P190" s="25" t="s">
        <v>4099</v>
      </c>
      <c r="Q190" s="35"/>
      <c r="R190" s="57"/>
      <c r="S190" s="1" t="s">
        <v>4125</v>
      </c>
      <c r="T190" s="57"/>
      <c r="U190" s="1" t="s">
        <v>4125</v>
      </c>
      <c r="V190" s="57"/>
      <c r="W190" s="1" t="s">
        <v>4125</v>
      </c>
      <c r="X190" s="57"/>
      <c r="Y190" s="1" t="s">
        <v>4125</v>
      </c>
      <c r="Z190" s="57"/>
      <c r="AA190" s="1" t="s">
        <v>4125</v>
      </c>
      <c r="AB190" s="57"/>
      <c r="AC190" s="1" t="s">
        <v>4125</v>
      </c>
      <c r="AD190" s="57"/>
      <c r="AE190" s="1" t="s">
        <v>4125</v>
      </c>
      <c r="AG190">
        <f>+IF(E190=E189,1,0)</f>
        <v>0</v>
      </c>
    </row>
    <row r="191" spans="1:33" x14ac:dyDescent="0.25">
      <c r="A191">
        <v>6</v>
      </c>
      <c r="B191">
        <v>87</v>
      </c>
      <c r="C191" t="s">
        <v>2961</v>
      </c>
      <c r="D191" t="s">
        <v>4087</v>
      </c>
      <c r="E191" t="s">
        <v>3038</v>
      </c>
      <c r="H191" s="40" t="str">
        <f>+HYPERLINK(O191,E191)</f>
        <v>Coriolopsis trogii</v>
      </c>
      <c r="I191" s="40" t="str">
        <f>+HYPERLINK(O191,J191)</f>
        <v>Tramète du peuplier</v>
      </c>
      <c r="J191" t="s">
        <v>3037</v>
      </c>
      <c r="L191" s="1" t="s">
        <v>441</v>
      </c>
      <c r="N191" s="36" t="s">
        <v>3205</v>
      </c>
      <c r="O191" s="71" t="s">
        <v>3713</v>
      </c>
      <c r="P191" s="25" t="s">
        <v>4099</v>
      </c>
      <c r="Q191" s="1" t="s">
        <v>481</v>
      </c>
      <c r="S191" s="1" t="s">
        <v>4125</v>
      </c>
      <c r="U191" s="1" t="s">
        <v>4125</v>
      </c>
      <c r="W191" s="1" t="s">
        <v>4125</v>
      </c>
      <c r="Y191" s="1" t="s">
        <v>4125</v>
      </c>
      <c r="AA191" s="1" t="s">
        <v>4125</v>
      </c>
      <c r="AC191" s="1" t="s">
        <v>4125</v>
      </c>
      <c r="AE191" s="1" t="s">
        <v>4125</v>
      </c>
      <c r="AG191">
        <f>+IF(E191=E190,1,0)</f>
        <v>0</v>
      </c>
    </row>
    <row r="192" spans="1:33" x14ac:dyDescent="0.25">
      <c r="A192">
        <v>24</v>
      </c>
      <c r="B192">
        <v>365</v>
      </c>
      <c r="C192" t="s">
        <v>972</v>
      </c>
      <c r="D192" t="s">
        <v>1105</v>
      </c>
      <c r="E192" t="s">
        <v>1108</v>
      </c>
      <c r="H192" s="40" t="str">
        <f>+HYPERLINK(O192,E192)</f>
        <v>Cortinarius alboviolaceus</v>
      </c>
      <c r="I192" s="40" t="str">
        <f>+HYPERLINK(O192,J192)</f>
        <v>Cortinaire blanc et violet</v>
      </c>
      <c r="J192" t="s">
        <v>1109</v>
      </c>
      <c r="L192" s="1" t="s">
        <v>441</v>
      </c>
      <c r="N192" s="36" t="s">
        <v>243</v>
      </c>
      <c r="O192" s="58" t="s">
        <v>3336</v>
      </c>
      <c r="P192" s="25" t="s">
        <v>4099</v>
      </c>
      <c r="Q192" s="1" t="s">
        <v>4100</v>
      </c>
      <c r="S192" s="1" t="s">
        <v>4125</v>
      </c>
      <c r="U192" s="1" t="s">
        <v>4125</v>
      </c>
      <c r="W192" s="1" t="s">
        <v>4125</v>
      </c>
      <c r="Y192" s="1" t="s">
        <v>4125</v>
      </c>
      <c r="AA192" s="1" t="s">
        <v>4125</v>
      </c>
      <c r="AC192" s="1" t="s">
        <v>4125</v>
      </c>
      <c r="AE192" s="1" t="s">
        <v>4125</v>
      </c>
      <c r="AG192">
        <f>+IF(E192=E191,1,0)</f>
        <v>0</v>
      </c>
    </row>
    <row r="193" spans="1:33" x14ac:dyDescent="0.25">
      <c r="A193">
        <v>24</v>
      </c>
      <c r="B193">
        <v>335</v>
      </c>
      <c r="C193" t="s">
        <v>972</v>
      </c>
      <c r="D193" t="s">
        <v>1099</v>
      </c>
      <c r="E193" t="s">
        <v>975</v>
      </c>
      <c r="H193" s="40" t="str">
        <f>+HYPERLINK(O193,E193)</f>
        <v>Cortinarius amoenolens</v>
      </c>
      <c r="I193" s="40" t="str">
        <f>+HYPERLINK(O193,J193)</f>
        <v>Cortinaire herculéen</v>
      </c>
      <c r="J193" t="s">
        <v>1098</v>
      </c>
      <c r="L193" s="1" t="s">
        <v>441</v>
      </c>
      <c r="N193" s="36" t="s">
        <v>243</v>
      </c>
      <c r="O193" s="58" t="s">
        <v>3296</v>
      </c>
      <c r="P193" s="25" t="s">
        <v>4099</v>
      </c>
      <c r="Q193" s="1" t="s">
        <v>4100</v>
      </c>
      <c r="S193" s="1" t="s">
        <v>4125</v>
      </c>
      <c r="U193" s="1" t="s">
        <v>4125</v>
      </c>
      <c r="W193" s="1" t="s">
        <v>4125</v>
      </c>
      <c r="Y193" s="1" t="s">
        <v>4125</v>
      </c>
      <c r="AA193" s="1" t="s">
        <v>4125</v>
      </c>
      <c r="AC193" s="1" t="s">
        <v>4125</v>
      </c>
      <c r="AE193" s="1" t="s">
        <v>4125</v>
      </c>
      <c r="AG193">
        <f>+IF(E193=E192,1,0)</f>
        <v>0</v>
      </c>
    </row>
    <row r="194" spans="1:33" x14ac:dyDescent="0.25">
      <c r="A194">
        <v>24</v>
      </c>
      <c r="B194">
        <v>348</v>
      </c>
      <c r="C194" t="s">
        <v>972</v>
      </c>
      <c r="D194" t="s">
        <v>1101</v>
      </c>
      <c r="E194" t="s">
        <v>973</v>
      </c>
      <c r="H194" s="40" t="str">
        <f>+HYPERLINK(O194,E194)</f>
        <v>Cortinarius anomalus</v>
      </c>
      <c r="I194" s="40" t="str">
        <f>+HYPERLINK(O194,J194)</f>
        <v>Cortinaire irrégulier</v>
      </c>
      <c r="J194" t="s">
        <v>974</v>
      </c>
      <c r="L194" s="1" t="s">
        <v>441</v>
      </c>
      <c r="N194" s="36" t="s">
        <v>243</v>
      </c>
      <c r="O194" s="58" t="s">
        <v>3308</v>
      </c>
      <c r="P194" s="25" t="s">
        <v>4099</v>
      </c>
      <c r="Q194" s="1" t="s">
        <v>4100</v>
      </c>
      <c r="S194" s="1" t="s">
        <v>4125</v>
      </c>
      <c r="U194" s="1" t="s">
        <v>4125</v>
      </c>
      <c r="W194" s="1" t="s">
        <v>4125</v>
      </c>
      <c r="Y194" s="1" t="s">
        <v>4125</v>
      </c>
      <c r="AA194" s="1" t="s">
        <v>4125</v>
      </c>
      <c r="AC194" s="1" t="s">
        <v>4125</v>
      </c>
      <c r="AE194" s="1" t="s">
        <v>4125</v>
      </c>
      <c r="AG194">
        <f>+IF(E194=E193,1,0)</f>
        <v>0</v>
      </c>
    </row>
    <row r="195" spans="1:33" x14ac:dyDescent="0.25">
      <c r="A195">
        <v>24</v>
      </c>
      <c r="B195">
        <v>367</v>
      </c>
      <c r="C195" t="s">
        <v>972</v>
      </c>
      <c r="D195" t="s">
        <v>1105</v>
      </c>
      <c r="E195" t="s">
        <v>976</v>
      </c>
      <c r="H195" s="40" t="str">
        <f>+HYPERLINK(O195,E195)</f>
        <v>Cortinarius armillatus</v>
      </c>
      <c r="I195" s="40" t="str">
        <f>+HYPERLINK(O195,J195)</f>
        <v>Cortinaire armille</v>
      </c>
      <c r="J195" t="s">
        <v>977</v>
      </c>
      <c r="L195" s="1" t="s">
        <v>441</v>
      </c>
      <c r="N195" s="36" t="s">
        <v>243</v>
      </c>
      <c r="O195" s="58" t="s">
        <v>3337</v>
      </c>
      <c r="P195" s="25" t="s">
        <v>4099</v>
      </c>
      <c r="Q195" s="1" t="s">
        <v>4100</v>
      </c>
      <c r="S195" s="1" t="s">
        <v>4125</v>
      </c>
      <c r="U195" s="1" t="s">
        <v>4125</v>
      </c>
      <c r="W195" s="1" t="s">
        <v>4125</v>
      </c>
      <c r="Y195" s="1" t="s">
        <v>4125</v>
      </c>
      <c r="AA195" s="1" t="s">
        <v>4125</v>
      </c>
      <c r="AC195" s="1" t="s">
        <v>4125</v>
      </c>
      <c r="AE195" s="1" t="s">
        <v>4125</v>
      </c>
      <c r="AG195">
        <f>+IF(E195=E194,1,0)</f>
        <v>0</v>
      </c>
    </row>
    <row r="196" spans="1:33" x14ac:dyDescent="0.25">
      <c r="A196">
        <v>24</v>
      </c>
      <c r="B196">
        <v>352</v>
      </c>
      <c r="C196" t="s">
        <v>972</v>
      </c>
      <c r="D196" t="s">
        <v>1101</v>
      </c>
      <c r="E196" t="s">
        <v>978</v>
      </c>
      <c r="H196" s="40" t="str">
        <f>+HYPERLINK(O196,E196)</f>
        <v>Cortinarius bolaris</v>
      </c>
      <c r="I196" s="40" t="str">
        <f>+HYPERLINK(O196,J196)</f>
        <v>Cortinaire à squames rouges</v>
      </c>
      <c r="J196" t="s">
        <v>979</v>
      </c>
      <c r="L196" s="1" t="s">
        <v>441</v>
      </c>
      <c r="N196" s="36" t="s">
        <v>243</v>
      </c>
      <c r="O196" s="58" t="s">
        <v>3325</v>
      </c>
      <c r="P196" s="25" t="s">
        <v>4099</v>
      </c>
      <c r="Q196" s="1" t="s">
        <v>4100</v>
      </c>
      <c r="S196" s="1" t="s">
        <v>4125</v>
      </c>
      <c r="U196" s="1" t="s">
        <v>4125</v>
      </c>
      <c r="W196" s="1" t="s">
        <v>4125</v>
      </c>
      <c r="Y196" s="1" t="s">
        <v>4125</v>
      </c>
      <c r="AA196" s="1" t="s">
        <v>4125</v>
      </c>
      <c r="AC196" s="1" t="s">
        <v>4125</v>
      </c>
      <c r="AE196" s="1" t="s">
        <v>4125</v>
      </c>
      <c r="AG196">
        <f>+IF(E196=E195,1,0)</f>
        <v>0</v>
      </c>
    </row>
    <row r="197" spans="1:33" x14ac:dyDescent="0.25">
      <c r="A197">
        <v>24</v>
      </c>
      <c r="B197">
        <v>366</v>
      </c>
      <c r="C197" t="s">
        <v>972</v>
      </c>
      <c r="D197" t="s">
        <v>1105</v>
      </c>
      <c r="E197" t="s">
        <v>980</v>
      </c>
      <c r="H197" s="40" t="str">
        <f>+HYPERLINK(O197,E197)</f>
        <v>Cortinarius brunneus</v>
      </c>
      <c r="I197" s="40" t="str">
        <f>+HYPERLINK(O197,J197)</f>
        <v>Cortinaire brun</v>
      </c>
      <c r="J197" t="s">
        <v>981</v>
      </c>
      <c r="L197" s="1" t="s">
        <v>441</v>
      </c>
      <c r="N197" s="36" t="s">
        <v>243</v>
      </c>
      <c r="O197" s="58" t="s">
        <v>3335</v>
      </c>
      <c r="P197" s="25" t="s">
        <v>4099</v>
      </c>
      <c r="Q197" s="1" t="s">
        <v>4100</v>
      </c>
      <c r="S197" s="1" t="s">
        <v>4125</v>
      </c>
      <c r="U197" s="1" t="s">
        <v>4125</v>
      </c>
      <c r="W197" s="1" t="s">
        <v>4125</v>
      </c>
      <c r="Y197" s="1" t="s">
        <v>4125</v>
      </c>
      <c r="AA197" s="1" t="s">
        <v>4125</v>
      </c>
      <c r="AC197" s="1" t="s">
        <v>4125</v>
      </c>
      <c r="AE197" s="1" t="s">
        <v>4125</v>
      </c>
      <c r="AG197">
        <f>+IF(E197=E196,1,0)</f>
        <v>0</v>
      </c>
    </row>
    <row r="198" spans="1:33" x14ac:dyDescent="0.25">
      <c r="A198">
        <v>24</v>
      </c>
      <c r="B198">
        <v>368</v>
      </c>
      <c r="C198" t="s">
        <v>972</v>
      </c>
      <c r="D198" t="s">
        <v>1105</v>
      </c>
      <c r="E198" t="s">
        <v>982</v>
      </c>
      <c r="H198" s="40" t="str">
        <f>+HYPERLINK(O198,E198)</f>
        <v>Cortinarius bulliardii</v>
      </c>
      <c r="I198" s="40" t="str">
        <f>+HYPERLINK(O198,J198)</f>
        <v>Cortinaire de Bulliard</v>
      </c>
      <c r="J198" t="s">
        <v>983</v>
      </c>
      <c r="L198" s="1" t="s">
        <v>441</v>
      </c>
      <c r="N198" s="36" t="s">
        <v>243</v>
      </c>
      <c r="O198" s="58" t="s">
        <v>3338</v>
      </c>
      <c r="P198" s="25" t="s">
        <v>4099</v>
      </c>
      <c r="Q198" s="1" t="s">
        <v>4100</v>
      </c>
      <c r="S198" s="1" t="s">
        <v>4125</v>
      </c>
      <c r="U198" s="1" t="s">
        <v>4125</v>
      </c>
      <c r="W198" s="1" t="s">
        <v>4125</v>
      </c>
      <c r="Y198" s="1" t="s">
        <v>4125</v>
      </c>
      <c r="AA198" s="1" t="s">
        <v>4125</v>
      </c>
      <c r="AC198" s="1" t="s">
        <v>4125</v>
      </c>
      <c r="AE198" s="1" t="s">
        <v>4125</v>
      </c>
      <c r="AG198">
        <f>+IF(E198=E197,1,0)</f>
        <v>0</v>
      </c>
    </row>
    <row r="199" spans="1:33" x14ac:dyDescent="0.25">
      <c r="A199">
        <v>24</v>
      </c>
      <c r="B199">
        <v>380</v>
      </c>
      <c r="C199" t="s">
        <v>972</v>
      </c>
      <c r="D199" t="s">
        <v>4002</v>
      </c>
      <c r="E199" t="s">
        <v>1077</v>
      </c>
      <c r="H199" s="40" t="str">
        <f>+HYPERLINK(O199,E199)</f>
        <v>Cortinarius callisteus</v>
      </c>
      <c r="I199" s="40" t="str">
        <f>+HYPERLINK(O199,J199)</f>
        <v>Cortinaire à odeur de pressing</v>
      </c>
      <c r="J199" t="s">
        <v>1078</v>
      </c>
      <c r="L199" s="1" t="s">
        <v>441</v>
      </c>
      <c r="N199" s="36" t="s">
        <v>243</v>
      </c>
      <c r="O199" s="71" t="s">
        <v>3326</v>
      </c>
      <c r="P199" s="25" t="s">
        <v>4099</v>
      </c>
      <c r="Q199" s="1" t="s">
        <v>4100</v>
      </c>
      <c r="S199" s="1" t="s">
        <v>4125</v>
      </c>
      <c r="U199" s="1" t="s">
        <v>4125</v>
      </c>
      <c r="W199" s="1" t="s">
        <v>4125</v>
      </c>
      <c r="Y199" s="1" t="s">
        <v>4125</v>
      </c>
      <c r="AA199" s="1" t="s">
        <v>4125</v>
      </c>
      <c r="AC199" s="1" t="s">
        <v>4125</v>
      </c>
      <c r="AE199" s="1" t="s">
        <v>4125</v>
      </c>
      <c r="AG199">
        <f>+IF(E199=E198,1,0)</f>
        <v>0</v>
      </c>
    </row>
    <row r="200" spans="1:33" x14ac:dyDescent="0.25">
      <c r="A200">
        <v>24</v>
      </c>
      <c r="B200">
        <v>364</v>
      </c>
      <c r="C200" t="s">
        <v>972</v>
      </c>
      <c r="D200" t="s">
        <v>1105</v>
      </c>
      <c r="E200" t="s">
        <v>1106</v>
      </c>
      <c r="H200" s="40" t="str">
        <f>+HYPERLINK(O200,E200)</f>
        <v>Cortinarius camphoratus</v>
      </c>
      <c r="I200" s="40" t="str">
        <f>+HYPERLINK(O200,J200)</f>
        <v>Cortinaire camphré</v>
      </c>
      <c r="J200" t="s">
        <v>1107</v>
      </c>
      <c r="L200" s="1" t="s">
        <v>441</v>
      </c>
      <c r="N200" s="36" t="s">
        <v>243</v>
      </c>
      <c r="O200" s="58" t="s">
        <v>3327</v>
      </c>
      <c r="P200" s="25" t="s">
        <v>4099</v>
      </c>
      <c r="Q200" s="1" t="s">
        <v>4100</v>
      </c>
      <c r="S200" s="1" t="s">
        <v>4125</v>
      </c>
      <c r="U200" s="1" t="s">
        <v>4125</v>
      </c>
      <c r="W200" s="1" t="s">
        <v>4125</v>
      </c>
      <c r="Y200" s="1" t="s">
        <v>4125</v>
      </c>
      <c r="AA200" s="1" t="s">
        <v>4125</v>
      </c>
      <c r="AC200" s="1" t="s">
        <v>4125</v>
      </c>
      <c r="AE200" s="1" t="s">
        <v>4125</v>
      </c>
      <c r="AG200">
        <f>+IF(E200=E199,1,0)</f>
        <v>0</v>
      </c>
    </row>
    <row r="201" spans="1:33" x14ac:dyDescent="0.25">
      <c r="A201">
        <v>24</v>
      </c>
      <c r="B201">
        <v>312</v>
      </c>
      <c r="C201" t="s">
        <v>972</v>
      </c>
      <c r="D201" t="s">
        <v>4077</v>
      </c>
      <c r="E201" t="s">
        <v>1079</v>
      </c>
      <c r="F201" t="s">
        <v>1091</v>
      </c>
      <c r="H201" s="40" t="str">
        <f>+HYPERLINK(O201,E201)</f>
        <v>Cortinarius caperatus</v>
      </c>
      <c r="I201" s="40" t="str">
        <f>+HYPERLINK(O201,J201)</f>
        <v>Pholiote ridée</v>
      </c>
      <c r="J201" t="s">
        <v>1080</v>
      </c>
      <c r="L201" s="1" t="s">
        <v>441</v>
      </c>
      <c r="N201" s="36" t="s">
        <v>243</v>
      </c>
      <c r="O201" s="57" t="s">
        <v>2020</v>
      </c>
      <c r="P201" s="25" t="s">
        <v>4099</v>
      </c>
      <c r="Q201" s="1" t="s">
        <v>4100</v>
      </c>
      <c r="S201" s="1" t="s">
        <v>4125</v>
      </c>
      <c r="U201" s="1" t="s">
        <v>4125</v>
      </c>
      <c r="W201" s="1" t="s">
        <v>4125</v>
      </c>
      <c r="Y201" s="1" t="s">
        <v>4125</v>
      </c>
      <c r="AA201" s="1" t="s">
        <v>4125</v>
      </c>
      <c r="AC201" s="1" t="s">
        <v>4125</v>
      </c>
      <c r="AE201" s="1" t="s">
        <v>4125</v>
      </c>
      <c r="AG201">
        <f>+IF(E201=E200,1,0)</f>
        <v>0</v>
      </c>
    </row>
    <row r="202" spans="1:33" x14ac:dyDescent="0.25">
      <c r="A202">
        <v>24</v>
      </c>
      <c r="B202">
        <v>358</v>
      </c>
      <c r="C202" t="s">
        <v>972</v>
      </c>
      <c r="D202" t="s">
        <v>1102</v>
      </c>
      <c r="E202" t="s">
        <v>1084</v>
      </c>
      <c r="H202" s="40" t="str">
        <f>+HYPERLINK(O202,E202)</f>
        <v>Cortinarius cinnabarinus</v>
      </c>
      <c r="I202" s="40" t="str">
        <f>+HYPERLINK(O202,J202)</f>
        <v>Cortinaire rouge cinabre</v>
      </c>
      <c r="J202" t="s">
        <v>1085</v>
      </c>
      <c r="K202" t="s">
        <v>1083</v>
      </c>
      <c r="L202" s="1" t="s">
        <v>441</v>
      </c>
      <c r="N202" s="36" t="s">
        <v>243</v>
      </c>
      <c r="O202" s="70" t="s">
        <v>3316</v>
      </c>
      <c r="P202" s="25" t="s">
        <v>4099</v>
      </c>
      <c r="Q202" s="1" t="s">
        <v>4100</v>
      </c>
      <c r="S202" s="1" t="s">
        <v>4125</v>
      </c>
      <c r="U202" s="1" t="s">
        <v>4125</v>
      </c>
      <c r="W202" s="1" t="s">
        <v>4125</v>
      </c>
      <c r="Y202" s="1" t="s">
        <v>4125</v>
      </c>
      <c r="AA202" s="1" t="s">
        <v>4125</v>
      </c>
      <c r="AC202" s="1" t="s">
        <v>4125</v>
      </c>
      <c r="AE202" s="1" t="s">
        <v>4125</v>
      </c>
      <c r="AG202">
        <f>+IF(E202=E201,1,0)</f>
        <v>0</v>
      </c>
    </row>
    <row r="203" spans="1:33" x14ac:dyDescent="0.25">
      <c r="A203">
        <v>24</v>
      </c>
      <c r="B203">
        <v>361</v>
      </c>
      <c r="C203" t="s">
        <v>972</v>
      </c>
      <c r="D203" t="s">
        <v>1102</v>
      </c>
      <c r="E203" t="s">
        <v>984</v>
      </c>
      <c r="H203" s="40" t="str">
        <f>+HYPERLINK(O203,E203)</f>
        <v>Cortinarius cinnamomeoluteus</v>
      </c>
      <c r="I203" s="40" t="str">
        <f>+HYPERLINK(O203,J203)</f>
        <v>Cortinaire jaune canelle</v>
      </c>
      <c r="J203" t="s">
        <v>985</v>
      </c>
      <c r="L203" s="1" t="s">
        <v>441</v>
      </c>
      <c r="N203" s="36" t="s">
        <v>243</v>
      </c>
      <c r="O203" s="58" t="s">
        <v>3322</v>
      </c>
      <c r="P203" s="25" t="s">
        <v>4099</v>
      </c>
      <c r="Q203" s="1" t="s">
        <v>4100</v>
      </c>
      <c r="S203" s="1" t="s">
        <v>4125</v>
      </c>
      <c r="U203" s="1" t="s">
        <v>4125</v>
      </c>
      <c r="W203" s="1" t="s">
        <v>4125</v>
      </c>
      <c r="Y203" s="1" t="s">
        <v>4125</v>
      </c>
      <c r="AA203" s="1" t="s">
        <v>4125</v>
      </c>
      <c r="AC203" s="1" t="s">
        <v>4125</v>
      </c>
      <c r="AE203" s="1" t="s">
        <v>4125</v>
      </c>
      <c r="AG203">
        <f>+IF(E203=E202,1,0)</f>
        <v>0</v>
      </c>
    </row>
    <row r="204" spans="1:33" x14ac:dyDescent="0.25">
      <c r="A204">
        <v>24</v>
      </c>
      <c r="B204">
        <v>360</v>
      </c>
      <c r="C204" t="s">
        <v>972</v>
      </c>
      <c r="D204" t="s">
        <v>1102</v>
      </c>
      <c r="E204" t="s">
        <v>986</v>
      </c>
      <c r="H204" s="40" t="str">
        <f>+HYPERLINK(O204,E204)</f>
        <v>Cortinarius cinnamomeus</v>
      </c>
      <c r="I204" s="40" t="str">
        <f>+HYPERLINK(O204,J204)</f>
        <v>Cortinaire à lames cannelle</v>
      </c>
      <c r="J204" t="s">
        <v>987</v>
      </c>
      <c r="L204" s="1" t="s">
        <v>441</v>
      </c>
      <c r="N204" s="36" t="s">
        <v>243</v>
      </c>
      <c r="O204" s="58" t="s">
        <v>3317</v>
      </c>
      <c r="P204" s="25" t="s">
        <v>4099</v>
      </c>
      <c r="Q204" s="1" t="s">
        <v>4100</v>
      </c>
      <c r="S204" s="1" t="s">
        <v>4125</v>
      </c>
      <c r="U204" s="1" t="s">
        <v>4125</v>
      </c>
      <c r="W204" s="1" t="s">
        <v>4125</v>
      </c>
      <c r="Y204" s="1" t="s">
        <v>4125</v>
      </c>
      <c r="AA204" s="1" t="s">
        <v>4125</v>
      </c>
      <c r="AC204" s="1" t="s">
        <v>4125</v>
      </c>
      <c r="AE204" s="1" t="s">
        <v>4125</v>
      </c>
      <c r="AG204">
        <f>+IF(E204=E203,1,0)</f>
        <v>0</v>
      </c>
    </row>
    <row r="205" spans="1:33" x14ac:dyDescent="0.25">
      <c r="A205">
        <v>24</v>
      </c>
      <c r="B205">
        <v>317</v>
      </c>
      <c r="C205" t="s">
        <v>972</v>
      </c>
      <c r="D205" t="s">
        <v>1092</v>
      </c>
      <c r="E205" t="s">
        <v>988</v>
      </c>
      <c r="H205" s="40" t="str">
        <f>+HYPERLINK(O205,E205)</f>
        <v>Cortinarius collinitus</v>
      </c>
      <c r="I205" s="40" t="str">
        <f>+HYPERLINK(O205,J205)</f>
        <v>Cortinaire gluant</v>
      </c>
      <c r="J205" t="s">
        <v>989</v>
      </c>
      <c r="L205" s="1" t="s">
        <v>441</v>
      </c>
      <c r="N205" s="36" t="s">
        <v>243</v>
      </c>
      <c r="O205" s="58" t="s">
        <v>3284</v>
      </c>
      <c r="P205" s="25" t="s">
        <v>4099</v>
      </c>
      <c r="Q205" s="1" t="s">
        <v>4100</v>
      </c>
      <c r="S205" s="1" t="s">
        <v>4125</v>
      </c>
      <c r="U205" s="1" t="s">
        <v>4125</v>
      </c>
      <c r="W205" s="1" t="s">
        <v>4125</v>
      </c>
      <c r="Y205" s="1" t="s">
        <v>4125</v>
      </c>
      <c r="AA205" s="1" t="s">
        <v>4125</v>
      </c>
      <c r="AC205" s="1" t="s">
        <v>4125</v>
      </c>
      <c r="AE205" s="1" t="s">
        <v>4125</v>
      </c>
      <c r="AG205">
        <f>+IF(E205=E204,1,0)</f>
        <v>0</v>
      </c>
    </row>
    <row r="206" spans="1:33" x14ac:dyDescent="0.25">
      <c r="A206">
        <v>24</v>
      </c>
      <c r="B206">
        <v>347</v>
      </c>
      <c r="C206" t="s">
        <v>972</v>
      </c>
      <c r="D206" t="s">
        <v>1101</v>
      </c>
      <c r="E206" t="s">
        <v>3320</v>
      </c>
      <c r="H206" s="40" t="str">
        <f>+HYPERLINK(O206,E206)</f>
        <v>Cortinarius cotonneus</v>
      </c>
      <c r="I206" s="40" t="str">
        <f>+HYPERLINK(O206,J206)</f>
        <v>Cortinaire cotonneux</v>
      </c>
      <c r="J206" t="s">
        <v>3321</v>
      </c>
      <c r="L206" s="1" t="s">
        <v>441</v>
      </c>
      <c r="N206" s="36" t="s">
        <v>243</v>
      </c>
      <c r="O206" s="58" t="s">
        <v>3319</v>
      </c>
      <c r="P206" s="25" t="s">
        <v>4099</v>
      </c>
      <c r="Q206" s="1" t="s">
        <v>4100</v>
      </c>
      <c r="S206" s="1" t="s">
        <v>4125</v>
      </c>
      <c r="U206" s="1" t="s">
        <v>4125</v>
      </c>
      <c r="W206" s="1" t="s">
        <v>4125</v>
      </c>
      <c r="Y206" s="1" t="s">
        <v>4125</v>
      </c>
      <c r="AA206" s="1" t="s">
        <v>4125</v>
      </c>
      <c r="AC206" s="1" t="s">
        <v>4125</v>
      </c>
      <c r="AE206" s="1" t="s">
        <v>4125</v>
      </c>
      <c r="AG206">
        <f>+IF(E206=E205,1,0)</f>
        <v>0</v>
      </c>
    </row>
    <row r="207" spans="1:33" x14ac:dyDescent="0.25">
      <c r="A207">
        <v>24</v>
      </c>
      <c r="B207">
        <v>349</v>
      </c>
      <c r="C207" t="s">
        <v>972</v>
      </c>
      <c r="D207" t="s">
        <v>1101</v>
      </c>
      <c r="E207" t="s">
        <v>991</v>
      </c>
      <c r="H207" s="40" t="str">
        <f>+HYPERLINK(O207,E207)</f>
        <v>Cortinarius crassus</v>
      </c>
      <c r="I207" s="40" t="str">
        <f>+HYPERLINK(O207,J207)</f>
        <v>Cortinaire à chapeau sec</v>
      </c>
      <c r="J207" t="s">
        <v>992</v>
      </c>
      <c r="L207" s="1" t="s">
        <v>441</v>
      </c>
      <c r="N207" s="36" t="s">
        <v>243</v>
      </c>
      <c r="O207" s="58" t="s">
        <v>3303</v>
      </c>
      <c r="P207" s="25" t="s">
        <v>4099</v>
      </c>
      <c r="Q207" s="1" t="s">
        <v>4100</v>
      </c>
      <c r="S207" s="1" t="s">
        <v>4125</v>
      </c>
      <c r="U207" s="1" t="s">
        <v>4125</v>
      </c>
      <c r="W207" s="1" t="s">
        <v>4125</v>
      </c>
      <c r="Y207" s="1" t="s">
        <v>4125</v>
      </c>
      <c r="AA207" s="1" t="s">
        <v>4125</v>
      </c>
      <c r="AB207" s="57"/>
      <c r="AC207" s="1" t="s">
        <v>4125</v>
      </c>
      <c r="AD207" s="57"/>
      <c r="AE207" s="1" t="s">
        <v>4125</v>
      </c>
      <c r="AG207">
        <f>+IF(E207=E206,1,0)</f>
        <v>0</v>
      </c>
    </row>
    <row r="208" spans="1:33" x14ac:dyDescent="0.25">
      <c r="A208">
        <v>24</v>
      </c>
      <c r="B208">
        <v>340</v>
      </c>
      <c r="C208" t="s">
        <v>972</v>
      </c>
      <c r="D208" t="s">
        <v>1099</v>
      </c>
      <c r="E208" t="s">
        <v>993</v>
      </c>
      <c r="H208" s="40" t="str">
        <f>+HYPERLINK(O208,E208)</f>
        <v>Cortinarius cupreorufus</v>
      </c>
      <c r="I208" s="40" t="str">
        <f>+HYPERLINK(O208,J208)</f>
        <v>Cortinaire cuivre</v>
      </c>
      <c r="J208" t="s">
        <v>994</v>
      </c>
      <c r="L208" s="1" t="s">
        <v>441</v>
      </c>
      <c r="N208" s="36" t="s">
        <v>243</v>
      </c>
      <c r="O208" s="58" t="s">
        <v>3306</v>
      </c>
      <c r="P208" s="25" t="s">
        <v>4099</v>
      </c>
      <c r="Q208" s="1" t="s">
        <v>4100</v>
      </c>
      <c r="S208" s="1" t="s">
        <v>4125</v>
      </c>
      <c r="U208" s="1" t="s">
        <v>4125</v>
      </c>
      <c r="W208" s="1" t="s">
        <v>4125</v>
      </c>
      <c r="Y208" s="1" t="s">
        <v>4125</v>
      </c>
      <c r="AA208" s="1" t="s">
        <v>4125</v>
      </c>
      <c r="AC208" s="1" t="s">
        <v>4125</v>
      </c>
      <c r="AE208" s="1" t="s">
        <v>4125</v>
      </c>
      <c r="AG208">
        <f>+IF(E208=E207,1,0)</f>
        <v>0</v>
      </c>
    </row>
    <row r="209" spans="1:33" x14ac:dyDescent="0.25">
      <c r="A209">
        <v>24</v>
      </c>
      <c r="B209">
        <v>373</v>
      </c>
      <c r="C209" t="s">
        <v>972</v>
      </c>
      <c r="D209" t="s">
        <v>1105</v>
      </c>
      <c r="E209" t="s">
        <v>995</v>
      </c>
      <c r="H209" s="40" t="str">
        <f>+HYPERLINK(O209,E209)</f>
        <v>Cortinarius decipiens</v>
      </c>
      <c r="I209" s="40" t="str">
        <f>+HYPERLINK(O209,J209)</f>
        <v>Cortinaire trompeur</v>
      </c>
      <c r="J209" t="s">
        <v>996</v>
      </c>
      <c r="L209" s="1" t="s">
        <v>441</v>
      </c>
      <c r="N209" s="36" t="s">
        <v>243</v>
      </c>
      <c r="O209" s="58" t="s">
        <v>3329</v>
      </c>
      <c r="P209" s="25" t="s">
        <v>4099</v>
      </c>
      <c r="Q209" s="1" t="s">
        <v>4100</v>
      </c>
      <c r="S209" s="1" t="s">
        <v>4125</v>
      </c>
      <c r="U209" s="1" t="s">
        <v>4125</v>
      </c>
      <c r="W209" s="1" t="s">
        <v>4125</v>
      </c>
      <c r="Y209" s="1" t="s">
        <v>4125</v>
      </c>
      <c r="AA209" s="1" t="s">
        <v>4125</v>
      </c>
      <c r="AB209" s="57"/>
      <c r="AC209" s="1" t="s">
        <v>4125</v>
      </c>
      <c r="AD209" s="57"/>
      <c r="AE209" s="1" t="s">
        <v>4125</v>
      </c>
      <c r="AG209">
        <f>+IF(E209=E208,1,0)</f>
        <v>0</v>
      </c>
    </row>
    <row r="210" spans="1:33" x14ac:dyDescent="0.25">
      <c r="A210">
        <v>24</v>
      </c>
      <c r="B210">
        <v>318</v>
      </c>
      <c r="C210" t="s">
        <v>972</v>
      </c>
      <c r="D210" t="s">
        <v>1092</v>
      </c>
      <c r="E210" t="s">
        <v>997</v>
      </c>
      <c r="H210" s="40" t="str">
        <f>+HYPERLINK(O210,E210)</f>
        <v>Cortinarius delibutus</v>
      </c>
      <c r="I210" s="40" t="str">
        <f>+HYPERLINK(O210,J210)</f>
        <v>Cortinaire glutineux</v>
      </c>
      <c r="J210" t="s">
        <v>998</v>
      </c>
      <c r="L210" s="1" t="s">
        <v>441</v>
      </c>
      <c r="N210" s="36" t="s">
        <v>243</v>
      </c>
      <c r="O210" s="58" t="s">
        <v>3283</v>
      </c>
      <c r="P210" s="25" t="s">
        <v>4099</v>
      </c>
      <c r="Q210" s="1" t="s">
        <v>4100</v>
      </c>
      <c r="S210" s="1" t="s">
        <v>4125</v>
      </c>
      <c r="U210" s="1" t="s">
        <v>4125</v>
      </c>
      <c r="W210" s="1" t="s">
        <v>4125</v>
      </c>
      <c r="Y210" s="1" t="s">
        <v>4125</v>
      </c>
      <c r="AA210" s="1" t="s">
        <v>4125</v>
      </c>
      <c r="AC210" s="1" t="s">
        <v>4125</v>
      </c>
      <c r="AE210" s="1" t="s">
        <v>4125</v>
      </c>
      <c r="AG210">
        <f>+IF(E210=E209,1,0)</f>
        <v>0</v>
      </c>
    </row>
    <row r="211" spans="1:33" x14ac:dyDescent="0.25">
      <c r="A211">
        <v>24</v>
      </c>
      <c r="B211">
        <v>344</v>
      </c>
      <c r="C211" t="s">
        <v>972</v>
      </c>
      <c r="D211" t="s">
        <v>1099</v>
      </c>
      <c r="E211" t="s">
        <v>999</v>
      </c>
      <c r="H211" s="40" t="str">
        <f>+HYPERLINK(O211,E211)</f>
        <v>Cortinarius dibaphus</v>
      </c>
      <c r="I211" s="40" t="str">
        <f>+HYPERLINK(O211,J211)</f>
        <v>Cortinaire à deux couleurs</v>
      </c>
      <c r="J211" t="s">
        <v>1000</v>
      </c>
      <c r="L211" s="1" t="s">
        <v>441</v>
      </c>
      <c r="N211" s="36" t="s">
        <v>243</v>
      </c>
      <c r="O211" s="58" t="s">
        <v>3302</v>
      </c>
      <c r="P211" s="25" t="s">
        <v>4099</v>
      </c>
      <c r="Q211" s="1" t="s">
        <v>4100</v>
      </c>
      <c r="S211" s="1" t="s">
        <v>4125</v>
      </c>
      <c r="U211" s="1" t="s">
        <v>4125</v>
      </c>
      <c r="W211" s="1" t="s">
        <v>4125</v>
      </c>
      <c r="Y211" s="1" t="s">
        <v>4125</v>
      </c>
      <c r="AA211" s="1" t="s">
        <v>4125</v>
      </c>
      <c r="AB211" s="57"/>
      <c r="AC211" s="1" t="s">
        <v>4125</v>
      </c>
      <c r="AD211" s="57"/>
      <c r="AE211" s="1" t="s">
        <v>4125</v>
      </c>
      <c r="AG211">
        <f>+IF(E211=E210,1,0)</f>
        <v>0</v>
      </c>
    </row>
    <row r="212" spans="1:33" x14ac:dyDescent="0.25">
      <c r="A212">
        <v>24</v>
      </c>
      <c r="B212">
        <v>369</v>
      </c>
      <c r="C212" t="s">
        <v>972</v>
      </c>
      <c r="D212" t="s">
        <v>1105</v>
      </c>
      <c r="E212" t="s">
        <v>1001</v>
      </c>
      <c r="H212" s="40" t="str">
        <f>+HYPERLINK(O212,E212)</f>
        <v>Cortinarius duracinus</v>
      </c>
      <c r="I212" s="40" t="str">
        <f>+HYPERLINK(O212,J212)</f>
        <v>Cortinaire à pied dur</v>
      </c>
      <c r="J212" t="s">
        <v>1002</v>
      </c>
      <c r="L212" s="1" t="s">
        <v>441</v>
      </c>
      <c r="N212" s="36" t="s">
        <v>243</v>
      </c>
      <c r="O212" s="58" t="s">
        <v>3328</v>
      </c>
      <c r="P212" s="25" t="s">
        <v>4099</v>
      </c>
      <c r="Q212" s="1" t="s">
        <v>4100</v>
      </c>
      <c r="S212" s="1" t="s">
        <v>4125</v>
      </c>
      <c r="U212" s="1" t="s">
        <v>4125</v>
      </c>
      <c r="W212" s="1" t="s">
        <v>4125</v>
      </c>
      <c r="Y212" s="1" t="s">
        <v>4125</v>
      </c>
      <c r="AA212" s="1" t="s">
        <v>4125</v>
      </c>
      <c r="AB212" s="57"/>
      <c r="AC212" s="1" t="s">
        <v>4125</v>
      </c>
      <c r="AD212" s="57"/>
      <c r="AE212" s="1" t="s">
        <v>4125</v>
      </c>
      <c r="AG212">
        <f>+IF(E212=E211,1,0)</f>
        <v>0</v>
      </c>
    </row>
    <row r="213" spans="1:33" x14ac:dyDescent="0.25">
      <c r="A213">
        <v>24</v>
      </c>
      <c r="B213">
        <v>337</v>
      </c>
      <c r="C213" t="s">
        <v>972</v>
      </c>
      <c r="D213" t="s">
        <v>1099</v>
      </c>
      <c r="E213" t="s">
        <v>1003</v>
      </c>
      <c r="H213" s="40" t="str">
        <f>+HYPERLINK(O213,E213)</f>
        <v>Cortinarius elegantissimus</v>
      </c>
      <c r="I213" s="40" t="str">
        <f>+HYPERLINK(O213,J213)</f>
        <v>Cortinaire très élégant</v>
      </c>
      <c r="J213" t="s">
        <v>1004</v>
      </c>
      <c r="L213" s="1" t="s">
        <v>441</v>
      </c>
      <c r="N213" s="36" t="s">
        <v>243</v>
      </c>
      <c r="O213" s="58" t="s">
        <v>3297</v>
      </c>
      <c r="P213" s="25" t="s">
        <v>4099</v>
      </c>
      <c r="Q213" s="1" t="s">
        <v>4100</v>
      </c>
      <c r="S213" s="1" t="s">
        <v>4125</v>
      </c>
      <c r="U213" s="1" t="s">
        <v>4125</v>
      </c>
      <c r="W213" s="1" t="s">
        <v>4125</v>
      </c>
      <c r="Y213" s="1" t="s">
        <v>4125</v>
      </c>
      <c r="AA213" s="1" t="s">
        <v>4125</v>
      </c>
      <c r="AB213" s="57"/>
      <c r="AC213" s="1" t="s">
        <v>4125</v>
      </c>
      <c r="AD213" s="57"/>
      <c r="AE213" s="1" t="s">
        <v>4125</v>
      </c>
      <c r="AG213">
        <f>+IF(E213=E212,1,0)</f>
        <v>0</v>
      </c>
    </row>
    <row r="214" spans="1:33" x14ac:dyDescent="0.25">
      <c r="A214">
        <v>24</v>
      </c>
      <c r="B214">
        <v>315</v>
      </c>
      <c r="C214" t="s">
        <v>972</v>
      </c>
      <c r="D214" t="s">
        <v>1092</v>
      </c>
      <c r="E214" t="s">
        <v>1093</v>
      </c>
      <c r="H214" s="40" t="str">
        <f>+HYPERLINK(O214,E214)</f>
        <v>Cortinarius eliator</v>
      </c>
      <c r="I214" s="40" t="str">
        <f>+HYPERLINK(O214,J214)</f>
        <v>Cortinaire élevé</v>
      </c>
      <c r="J214" t="s">
        <v>1094</v>
      </c>
      <c r="L214" s="1" t="s">
        <v>441</v>
      </c>
      <c r="N214" s="36" t="s">
        <v>243</v>
      </c>
      <c r="O214" s="57" t="s">
        <v>4001</v>
      </c>
      <c r="P214" s="25" t="s">
        <v>4099</v>
      </c>
      <c r="Q214" s="1" t="s">
        <v>4100</v>
      </c>
      <c r="S214" s="1" t="s">
        <v>4125</v>
      </c>
      <c r="U214" s="1" t="s">
        <v>4125</v>
      </c>
      <c r="W214" s="1" t="s">
        <v>4125</v>
      </c>
      <c r="Y214" s="1" t="s">
        <v>4125</v>
      </c>
      <c r="AA214" s="1" t="s">
        <v>4125</v>
      </c>
      <c r="AB214" s="57"/>
      <c r="AC214" s="1" t="s">
        <v>4125</v>
      </c>
      <c r="AD214" s="57"/>
      <c r="AE214" s="1" t="s">
        <v>4125</v>
      </c>
      <c r="AG214">
        <f>+IF(E214=E213,1,0)</f>
        <v>0</v>
      </c>
    </row>
    <row r="215" spans="1:33" x14ac:dyDescent="0.25">
      <c r="A215">
        <v>24</v>
      </c>
      <c r="B215">
        <v>370</v>
      </c>
      <c r="C215" t="s">
        <v>972</v>
      </c>
      <c r="D215" t="s">
        <v>1105</v>
      </c>
      <c r="E215" t="s">
        <v>1005</v>
      </c>
      <c r="H215" s="40" t="str">
        <f>+HYPERLINK(O215,E215)</f>
        <v>Cortinarius evernius</v>
      </c>
      <c r="I215" s="40" t="str">
        <f>+HYPERLINK(O215,J215)</f>
        <v>Cortinaire châtain</v>
      </c>
      <c r="J215" t="s">
        <v>1006</v>
      </c>
      <c r="L215" s="1" t="s">
        <v>441</v>
      </c>
      <c r="N215" s="36" t="s">
        <v>243</v>
      </c>
      <c r="O215" s="58" t="s">
        <v>4144</v>
      </c>
      <c r="P215" s="25" t="s">
        <v>4099</v>
      </c>
      <c r="Q215" s="1" t="s">
        <v>4100</v>
      </c>
      <c r="S215" s="1" t="s">
        <v>4125</v>
      </c>
      <c r="U215" s="1" t="s">
        <v>4125</v>
      </c>
      <c r="W215" s="1" t="s">
        <v>4125</v>
      </c>
      <c r="Y215" s="1" t="s">
        <v>4125</v>
      </c>
      <c r="AA215" s="1" t="s">
        <v>4125</v>
      </c>
      <c r="AB215" s="57"/>
      <c r="AC215" s="1" t="s">
        <v>4125</v>
      </c>
      <c r="AD215" s="57"/>
      <c r="AE215" s="1" t="s">
        <v>4125</v>
      </c>
      <c r="AG215">
        <f>+IF(E215=E214,1,0)</f>
        <v>0</v>
      </c>
    </row>
    <row r="216" spans="1:33" x14ac:dyDescent="0.25">
      <c r="A216">
        <v>24</v>
      </c>
      <c r="B216">
        <v>371</v>
      </c>
      <c r="C216" t="s">
        <v>972</v>
      </c>
      <c r="D216" t="s">
        <v>1105</v>
      </c>
      <c r="E216" t="s">
        <v>1111</v>
      </c>
      <c r="F216" t="s">
        <v>1110</v>
      </c>
      <c r="H216" s="40" t="str">
        <f>+HYPERLINK(O216,E216)</f>
        <v>Cortinarius flexipes</v>
      </c>
      <c r="I216" s="40" t="str">
        <f>+HYPERLINK(O216,J216)</f>
        <v>Cortinaire pailleté</v>
      </c>
      <c r="J216" t="s">
        <v>1008</v>
      </c>
      <c r="L216" s="1" t="s">
        <v>441</v>
      </c>
      <c r="N216" s="36" t="s">
        <v>243</v>
      </c>
      <c r="O216" s="58" t="s">
        <v>3340</v>
      </c>
      <c r="P216" s="25" t="s">
        <v>4099</v>
      </c>
      <c r="Q216" s="1" t="s">
        <v>4100</v>
      </c>
      <c r="S216" s="1" t="s">
        <v>4125</v>
      </c>
      <c r="U216" s="1" t="s">
        <v>4125</v>
      </c>
      <c r="W216" s="1" t="s">
        <v>4125</v>
      </c>
      <c r="Y216" s="1" t="s">
        <v>4125</v>
      </c>
      <c r="AA216" s="1" t="s">
        <v>4125</v>
      </c>
      <c r="AC216" s="1" t="s">
        <v>4125</v>
      </c>
      <c r="AE216" s="1" t="s">
        <v>4125</v>
      </c>
      <c r="AG216">
        <f>+IF(E216=E215,1,0)</f>
        <v>0</v>
      </c>
    </row>
    <row r="217" spans="1:33" x14ac:dyDescent="0.25">
      <c r="A217">
        <v>24</v>
      </c>
      <c r="B217">
        <v>372</v>
      </c>
      <c r="C217" t="s">
        <v>972</v>
      </c>
      <c r="D217" t="s">
        <v>1105</v>
      </c>
      <c r="E217" t="s">
        <v>1007</v>
      </c>
      <c r="H217" s="40" t="str">
        <f>+HYPERLINK(O217,E217)</f>
        <v>Cortinarius flexipes var. flabellus</v>
      </c>
      <c r="I217" s="40" t="str">
        <f>+HYPERLINK(O217,J217)</f>
        <v>Cortinaire tortueux</v>
      </c>
      <c r="J217" t="s">
        <v>1112</v>
      </c>
      <c r="L217" s="1" t="s">
        <v>441</v>
      </c>
      <c r="N217" s="36" t="s">
        <v>243</v>
      </c>
      <c r="O217" s="58" t="s">
        <v>3340</v>
      </c>
      <c r="P217" s="25" t="s">
        <v>4099</v>
      </c>
      <c r="Q217" s="1" t="s">
        <v>4100</v>
      </c>
      <c r="S217" s="1" t="s">
        <v>4125</v>
      </c>
      <c r="U217" s="1" t="s">
        <v>4125</v>
      </c>
      <c r="W217" s="1" t="s">
        <v>4125</v>
      </c>
      <c r="Y217" s="1" t="s">
        <v>4125</v>
      </c>
      <c r="AA217" s="1" t="s">
        <v>4125</v>
      </c>
      <c r="AC217" s="1" t="s">
        <v>4125</v>
      </c>
      <c r="AE217" s="1" t="s">
        <v>4125</v>
      </c>
      <c r="AG217">
        <f>+IF(E217=E216,1,0)</f>
        <v>0</v>
      </c>
    </row>
    <row r="218" spans="1:33" x14ac:dyDescent="0.25">
      <c r="A218">
        <v>24</v>
      </c>
      <c r="B218">
        <v>336</v>
      </c>
      <c r="C218" t="s">
        <v>972</v>
      </c>
      <c r="D218" t="s">
        <v>1099</v>
      </c>
      <c r="E218" t="s">
        <v>1009</v>
      </c>
      <c r="H218" s="40" t="str">
        <f>+HYPERLINK(O218,E218)</f>
        <v>Cortinarius fulmineus</v>
      </c>
      <c r="I218" s="40" t="str">
        <f>+HYPERLINK(O218,J218)</f>
        <v>Cortinaire éclatant</v>
      </c>
      <c r="J218" t="s">
        <v>1010</v>
      </c>
      <c r="L218" s="1" t="s">
        <v>441</v>
      </c>
      <c r="N218" s="36" t="s">
        <v>243</v>
      </c>
      <c r="O218" s="58" t="s">
        <v>3304</v>
      </c>
      <c r="P218" s="25" t="s">
        <v>4099</v>
      </c>
      <c r="Q218" s="1" t="s">
        <v>4100</v>
      </c>
      <c r="S218" s="1" t="s">
        <v>4125</v>
      </c>
      <c r="U218" s="1" t="s">
        <v>4125</v>
      </c>
      <c r="W218" s="1" t="s">
        <v>4125</v>
      </c>
      <c r="Y218" s="1" t="s">
        <v>4125</v>
      </c>
      <c r="AA218" s="1" t="s">
        <v>4125</v>
      </c>
      <c r="AC218" s="1" t="s">
        <v>4125</v>
      </c>
      <c r="AE218" s="1" t="s">
        <v>4125</v>
      </c>
      <c r="AG218">
        <f>+IF(E218=E217,1,0)</f>
        <v>0</v>
      </c>
    </row>
    <row r="219" spans="1:33" x14ac:dyDescent="0.25">
      <c r="A219">
        <v>24</v>
      </c>
      <c r="B219">
        <v>341</v>
      </c>
      <c r="C219" t="s">
        <v>972</v>
      </c>
      <c r="D219" t="s">
        <v>1099</v>
      </c>
      <c r="E219" t="s">
        <v>1011</v>
      </c>
      <c r="H219" s="40" t="str">
        <f>+HYPERLINK(O219,E219)</f>
        <v>Cortinarius glaucopus</v>
      </c>
      <c r="I219" s="40" t="str">
        <f>+HYPERLINK(O219,J219)</f>
        <v>Cortinaire à pied glauque</v>
      </c>
      <c r="J219" t="s">
        <v>1012</v>
      </c>
      <c r="L219" s="1" t="s">
        <v>441</v>
      </c>
      <c r="N219" s="36" t="s">
        <v>243</v>
      </c>
      <c r="O219" s="58" t="s">
        <v>3299</v>
      </c>
      <c r="P219" s="25" t="s">
        <v>4099</v>
      </c>
      <c r="Q219" s="1" t="s">
        <v>4100</v>
      </c>
      <c r="S219" s="1" t="s">
        <v>4125</v>
      </c>
      <c r="U219" s="1" t="s">
        <v>4125</v>
      </c>
      <c r="W219" s="1" t="s">
        <v>4125</v>
      </c>
      <c r="Y219" s="1" t="s">
        <v>4125</v>
      </c>
      <c r="AA219" s="1" t="s">
        <v>4125</v>
      </c>
      <c r="AB219" s="57"/>
      <c r="AC219" s="1" t="s">
        <v>4125</v>
      </c>
      <c r="AD219" s="57"/>
      <c r="AE219" s="1" t="s">
        <v>4125</v>
      </c>
      <c r="AG219">
        <f>+IF(E219=E218,1,0)</f>
        <v>0</v>
      </c>
    </row>
    <row r="220" spans="1:33" x14ac:dyDescent="0.25">
      <c r="A220">
        <v>24</v>
      </c>
      <c r="B220">
        <v>332</v>
      </c>
      <c r="C220" t="s">
        <v>972</v>
      </c>
      <c r="D220" t="s">
        <v>1115</v>
      </c>
      <c r="E220" t="s">
        <v>1097</v>
      </c>
      <c r="H220" s="40" t="str">
        <f>+HYPERLINK(O220,E220)</f>
        <v>Cortinarius herculeus</v>
      </c>
      <c r="I220" s="40" t="str">
        <f>+HYPERLINK(O220,J220)</f>
        <v>Cortinaire terreux des feuillus</v>
      </c>
      <c r="J220" t="s">
        <v>1034</v>
      </c>
      <c r="L220" s="1" t="s">
        <v>441</v>
      </c>
      <c r="N220" s="36" t="s">
        <v>243</v>
      </c>
      <c r="O220" s="58" t="s">
        <v>3309</v>
      </c>
      <c r="P220" s="25" t="s">
        <v>4099</v>
      </c>
      <c r="Q220" s="1" t="s">
        <v>4100</v>
      </c>
      <c r="S220" s="1" t="s">
        <v>4125</v>
      </c>
      <c r="U220" s="1" t="s">
        <v>4125</v>
      </c>
      <c r="W220" s="1" t="s">
        <v>4125</v>
      </c>
      <c r="Y220" s="1" t="s">
        <v>4125</v>
      </c>
      <c r="AA220" s="1" t="s">
        <v>4125</v>
      </c>
      <c r="AC220" s="1" t="s">
        <v>4125</v>
      </c>
      <c r="AE220" s="1" t="s">
        <v>4125</v>
      </c>
      <c r="AG220">
        <f>+IF(E220=E219,1,0)</f>
        <v>0</v>
      </c>
    </row>
    <row r="221" spans="1:33" x14ac:dyDescent="0.25">
      <c r="A221">
        <v>24</v>
      </c>
      <c r="B221">
        <v>351</v>
      </c>
      <c r="C221" t="s">
        <v>972</v>
      </c>
      <c r="D221" t="s">
        <v>1101</v>
      </c>
      <c r="E221" t="s">
        <v>1013</v>
      </c>
      <c r="H221" s="40" t="str">
        <f>+HYPERLINK(O221,E221)</f>
        <v>Cortinarius hinnuleus</v>
      </c>
      <c r="I221" s="40" t="str">
        <f>+HYPERLINK(O221,J221)</f>
        <v>Cortinaire couleur de faon</v>
      </c>
      <c r="J221" t="s">
        <v>1014</v>
      </c>
      <c r="L221" s="1" t="s">
        <v>441</v>
      </c>
      <c r="N221" s="36" t="s">
        <v>243</v>
      </c>
      <c r="O221" s="58" t="s">
        <v>3341</v>
      </c>
      <c r="P221" s="25" t="s">
        <v>4099</v>
      </c>
      <c r="Q221" s="1" t="s">
        <v>4100</v>
      </c>
      <c r="S221" s="1" t="s">
        <v>4125</v>
      </c>
      <c r="U221" s="1" t="s">
        <v>4125</v>
      </c>
      <c r="W221" s="1" t="s">
        <v>4125</v>
      </c>
      <c r="Y221" s="1" t="s">
        <v>4125</v>
      </c>
      <c r="AA221" s="1" t="s">
        <v>4125</v>
      </c>
      <c r="AC221" s="1" t="s">
        <v>4125</v>
      </c>
      <c r="AE221" s="1" t="s">
        <v>4125</v>
      </c>
      <c r="AG221">
        <f>+IF(E221=E220,1,0)</f>
        <v>0</v>
      </c>
    </row>
    <row r="222" spans="1:33" x14ac:dyDescent="0.25">
      <c r="A222">
        <v>24</v>
      </c>
      <c r="B222">
        <v>378</v>
      </c>
      <c r="C222" t="s">
        <v>972</v>
      </c>
      <c r="D222" t="s">
        <v>4002</v>
      </c>
      <c r="E222" t="s">
        <v>1015</v>
      </c>
      <c r="H222" s="40" t="str">
        <f>+HYPERLINK(O222,E222)</f>
        <v>Cortinarius humicola</v>
      </c>
      <c r="I222" s="40" t="str">
        <f>+HYPERLINK(O222,J222)</f>
        <v>Cortinaire humicole</v>
      </c>
      <c r="J222" t="s">
        <v>1016</v>
      </c>
      <c r="L222" s="1" t="s">
        <v>441</v>
      </c>
      <c r="N222" s="36" t="s">
        <v>243</v>
      </c>
      <c r="O222" s="71" t="s">
        <v>3324</v>
      </c>
      <c r="P222" s="25" t="s">
        <v>4099</v>
      </c>
      <c r="Q222" s="1" t="s">
        <v>4100</v>
      </c>
      <c r="S222" s="1" t="s">
        <v>4125</v>
      </c>
      <c r="U222" s="1" t="s">
        <v>4125</v>
      </c>
      <c r="W222" s="1" t="s">
        <v>4125</v>
      </c>
      <c r="Y222" s="1" t="s">
        <v>4125</v>
      </c>
      <c r="AA222" s="1" t="s">
        <v>4125</v>
      </c>
      <c r="AB222" s="57"/>
      <c r="AC222" s="1" t="s">
        <v>4125</v>
      </c>
      <c r="AD222" s="57"/>
      <c r="AE222" s="1" t="s">
        <v>4125</v>
      </c>
      <c r="AG222">
        <f>+IF(E222=E221,1,0)</f>
        <v>0</v>
      </c>
    </row>
    <row r="223" spans="1:33" x14ac:dyDescent="0.25">
      <c r="A223">
        <v>24</v>
      </c>
      <c r="B223">
        <v>326</v>
      </c>
      <c r="C223" t="s">
        <v>972</v>
      </c>
      <c r="D223" t="s">
        <v>1115</v>
      </c>
      <c r="E223" t="s">
        <v>1017</v>
      </c>
      <c r="H223" s="40" t="str">
        <f>+HYPERLINK(O223,E223)</f>
        <v>Cortinarius infractus</v>
      </c>
      <c r="I223" s="40" t="str">
        <f>+HYPERLINK(O223,J223)</f>
        <v>Cortinaire à marge brisée</v>
      </c>
      <c r="J223" t="s">
        <v>1018</v>
      </c>
      <c r="L223" s="1" t="s">
        <v>441</v>
      </c>
      <c r="N223" s="36" t="s">
        <v>243</v>
      </c>
      <c r="O223" s="58" t="s">
        <v>3293</v>
      </c>
      <c r="P223" s="25" t="s">
        <v>4099</v>
      </c>
      <c r="Q223" s="1" t="s">
        <v>4100</v>
      </c>
      <c r="S223" s="1" t="s">
        <v>4125</v>
      </c>
      <c r="U223" s="1" t="s">
        <v>4125</v>
      </c>
      <c r="W223" s="1" t="s">
        <v>4125</v>
      </c>
      <c r="Y223" s="1" t="s">
        <v>4125</v>
      </c>
      <c r="AA223" s="1" t="s">
        <v>4125</v>
      </c>
      <c r="AC223" s="1" t="s">
        <v>4125</v>
      </c>
      <c r="AE223" s="1" t="s">
        <v>4125</v>
      </c>
      <c r="AG223">
        <f>+IF(E223=E222,1,0)</f>
        <v>0</v>
      </c>
    </row>
    <row r="224" spans="1:33" x14ac:dyDescent="0.25">
      <c r="A224">
        <v>24</v>
      </c>
      <c r="B224">
        <v>327</v>
      </c>
      <c r="C224" t="s">
        <v>972</v>
      </c>
      <c r="D224" t="s">
        <v>1115</v>
      </c>
      <c r="E224" s="25" t="s">
        <v>1096</v>
      </c>
      <c r="H224" s="40" t="str">
        <f>+HYPERLINK(O224,E224)</f>
        <v xml:space="preserve">Cortinarius infractus var. olivellus </v>
      </c>
      <c r="I224" s="40" t="str">
        <f>+HYPERLINK(O224,J224)</f>
        <v>Cortinaire à marge brisée</v>
      </c>
      <c r="J224" t="s">
        <v>1018</v>
      </c>
      <c r="L224" s="1" t="s">
        <v>441</v>
      </c>
      <c r="N224" s="36" t="s">
        <v>243</v>
      </c>
      <c r="O224" s="58" t="s">
        <v>3293</v>
      </c>
      <c r="P224" s="25" t="s">
        <v>4099</v>
      </c>
      <c r="Q224" s="1" t="s">
        <v>4100</v>
      </c>
      <c r="S224" s="1" t="s">
        <v>4125</v>
      </c>
      <c r="U224" s="1" t="s">
        <v>4125</v>
      </c>
      <c r="W224" s="1" t="s">
        <v>4125</v>
      </c>
      <c r="Y224" s="1" t="s">
        <v>4125</v>
      </c>
      <c r="AA224" s="1" t="s">
        <v>4125</v>
      </c>
      <c r="AC224" s="1" t="s">
        <v>4125</v>
      </c>
      <c r="AE224" s="1" t="s">
        <v>4125</v>
      </c>
      <c r="AG224">
        <f>+IF(E224=E223,1,0)</f>
        <v>0</v>
      </c>
    </row>
    <row r="225" spans="1:33" x14ac:dyDescent="0.25">
      <c r="A225">
        <v>24</v>
      </c>
      <c r="B225">
        <v>374</v>
      </c>
      <c r="C225" t="s">
        <v>972</v>
      </c>
      <c r="D225" t="s">
        <v>1105</v>
      </c>
      <c r="E225" t="s">
        <v>1019</v>
      </c>
      <c r="H225" s="40" t="str">
        <f>+HYPERLINK(O225,E225)</f>
        <v>Cortinarius laniger</v>
      </c>
      <c r="I225" s="40" t="str">
        <f>+HYPERLINK(O225,J225)</f>
        <v>Cortinaire à pied laineux</v>
      </c>
      <c r="J225" t="s">
        <v>1020</v>
      </c>
      <c r="L225" s="1" t="s">
        <v>441</v>
      </c>
      <c r="N225" s="36" t="s">
        <v>243</v>
      </c>
      <c r="O225" s="58" t="s">
        <v>3330</v>
      </c>
      <c r="P225" s="25" t="s">
        <v>4099</v>
      </c>
      <c r="Q225" s="1" t="s">
        <v>4100</v>
      </c>
      <c r="S225" s="1" t="s">
        <v>4125</v>
      </c>
      <c r="U225" s="1" t="s">
        <v>4125</v>
      </c>
      <c r="W225" s="1" t="s">
        <v>4125</v>
      </c>
      <c r="Y225" s="1" t="s">
        <v>4125</v>
      </c>
      <c r="AA225" s="1" t="s">
        <v>4125</v>
      </c>
      <c r="AB225" s="57"/>
      <c r="AC225" s="1" t="s">
        <v>4125</v>
      </c>
      <c r="AD225" s="57"/>
      <c r="AE225" s="1" t="s">
        <v>4125</v>
      </c>
      <c r="AG225">
        <f>+IF(E225=E224,1,0)</f>
        <v>0</v>
      </c>
    </row>
    <row r="226" spans="1:33" x14ac:dyDescent="0.25">
      <c r="A226">
        <v>24</v>
      </c>
      <c r="B226">
        <v>328</v>
      </c>
      <c r="C226" t="s">
        <v>972</v>
      </c>
      <c r="D226" t="s">
        <v>1115</v>
      </c>
      <c r="E226" t="s">
        <v>1021</v>
      </c>
      <c r="H226" s="40" t="str">
        <f>+HYPERLINK(O226,E226)</f>
        <v>Cortinarius largus</v>
      </c>
      <c r="I226" s="40" t="str">
        <f>+HYPERLINK(O226,J226)</f>
        <v>Cortinaire large</v>
      </c>
      <c r="J226" t="s">
        <v>1022</v>
      </c>
      <c r="L226" s="1" t="s">
        <v>441</v>
      </c>
      <c r="N226" s="36" t="s">
        <v>243</v>
      </c>
      <c r="O226" s="58" t="s">
        <v>3294</v>
      </c>
      <c r="P226" s="25" t="s">
        <v>4099</v>
      </c>
      <c r="Q226" s="1" t="s">
        <v>4100</v>
      </c>
      <c r="S226" s="1" t="s">
        <v>4125</v>
      </c>
      <c r="U226" s="1" t="s">
        <v>4125</v>
      </c>
      <c r="W226" s="1" t="s">
        <v>4125</v>
      </c>
      <c r="Y226" s="1" t="s">
        <v>4125</v>
      </c>
      <c r="AA226" s="1" t="s">
        <v>4125</v>
      </c>
      <c r="AC226" s="1" t="s">
        <v>4125</v>
      </c>
      <c r="AE226" s="1" t="s">
        <v>4125</v>
      </c>
      <c r="AG226">
        <f>+IF(E226=E225,1,0)</f>
        <v>0</v>
      </c>
    </row>
    <row r="227" spans="1:33" x14ac:dyDescent="0.25">
      <c r="A227">
        <v>24</v>
      </c>
      <c r="B227">
        <v>350</v>
      </c>
      <c r="C227" t="s">
        <v>972</v>
      </c>
      <c r="D227" t="s">
        <v>1101</v>
      </c>
      <c r="E227" t="s">
        <v>1025</v>
      </c>
      <c r="H227" s="40" t="str">
        <f>+HYPERLINK(O227,E227)</f>
        <v>Cortinarius limonius</v>
      </c>
      <c r="I227" s="40" t="str">
        <f>+HYPERLINK(O227,J227)</f>
        <v>Cortinaire citron</v>
      </c>
      <c r="J227" t="s">
        <v>1026</v>
      </c>
      <c r="L227" s="1" t="s">
        <v>441</v>
      </c>
      <c r="N227" s="36" t="s">
        <v>243</v>
      </c>
      <c r="O227" s="58" t="s">
        <v>3318</v>
      </c>
      <c r="P227" s="25" t="s">
        <v>4099</v>
      </c>
      <c r="Q227" s="1" t="s">
        <v>4100</v>
      </c>
      <c r="S227" s="1" t="s">
        <v>4125</v>
      </c>
      <c r="U227" s="1" t="s">
        <v>4125</v>
      </c>
      <c r="W227" s="1" t="s">
        <v>4125</v>
      </c>
      <c r="Y227" s="1" t="s">
        <v>4125</v>
      </c>
      <c r="AA227" s="1" t="s">
        <v>4125</v>
      </c>
      <c r="AC227" s="1" t="s">
        <v>4125</v>
      </c>
      <c r="AE227" s="1" t="s">
        <v>4125</v>
      </c>
      <c r="AG227">
        <f>+IF(E227=E226,1,0)</f>
        <v>0</v>
      </c>
    </row>
    <row r="228" spans="1:33" x14ac:dyDescent="0.25">
      <c r="A228">
        <v>24</v>
      </c>
      <c r="B228">
        <v>329</v>
      </c>
      <c r="C228" t="s">
        <v>972</v>
      </c>
      <c r="D228" t="s">
        <v>1115</v>
      </c>
      <c r="E228" t="s">
        <v>1023</v>
      </c>
      <c r="H228" s="40" t="str">
        <f>+HYPERLINK(O228,E228)</f>
        <v>Cortinarius lividoviolaceus</v>
      </c>
      <c r="I228" s="40" t="str">
        <f>+HYPERLINK(O228,J228)</f>
        <v>Cortinaire gris violet</v>
      </c>
      <c r="J228" t="s">
        <v>1024</v>
      </c>
      <c r="L228" s="1" t="s">
        <v>441</v>
      </c>
      <c r="N228" s="36" t="s">
        <v>243</v>
      </c>
      <c r="O228" s="58" t="s">
        <v>3287</v>
      </c>
      <c r="P228" s="25" t="s">
        <v>4099</v>
      </c>
      <c r="Q228" s="1" t="s">
        <v>4100</v>
      </c>
      <c r="S228" s="1" t="s">
        <v>4125</v>
      </c>
      <c r="U228" s="1" t="s">
        <v>4125</v>
      </c>
      <c r="W228" s="1" t="s">
        <v>4125</v>
      </c>
      <c r="Y228" s="1" t="s">
        <v>4125</v>
      </c>
      <c r="AA228" s="1" t="s">
        <v>4125</v>
      </c>
      <c r="AB228" s="57"/>
      <c r="AC228" s="1" t="s">
        <v>4125</v>
      </c>
      <c r="AD228" s="57"/>
      <c r="AE228" s="1" t="s">
        <v>4125</v>
      </c>
      <c r="AG228">
        <f>+IF(E228=E227,1,0)</f>
        <v>0</v>
      </c>
    </row>
    <row r="229" spans="1:33" x14ac:dyDescent="0.25">
      <c r="A229">
        <v>24</v>
      </c>
      <c r="B229">
        <v>359</v>
      </c>
      <c r="C229" t="s">
        <v>972</v>
      </c>
      <c r="D229" t="s">
        <v>1102</v>
      </c>
      <c r="E229" t="s">
        <v>1027</v>
      </c>
      <c r="H229" s="40" t="str">
        <f>+HYPERLINK(O229,E229)</f>
        <v>Cortinarius malicorius</v>
      </c>
      <c r="I229" s="40" t="str">
        <f>+HYPERLINK(O229,J229)</f>
        <v>Cortinaire à chair olive</v>
      </c>
      <c r="J229" t="s">
        <v>1028</v>
      </c>
      <c r="L229" s="1" t="s">
        <v>441</v>
      </c>
      <c r="N229" s="36" t="s">
        <v>243</v>
      </c>
      <c r="O229" s="58" t="s">
        <v>3332</v>
      </c>
      <c r="P229" s="25" t="s">
        <v>4099</v>
      </c>
      <c r="Q229" s="1" t="s">
        <v>4100</v>
      </c>
      <c r="S229" s="1" t="s">
        <v>4125</v>
      </c>
      <c r="U229" s="1" t="s">
        <v>4125</v>
      </c>
      <c r="W229" s="1" t="s">
        <v>4125</v>
      </c>
      <c r="Y229" s="1" t="s">
        <v>4125</v>
      </c>
      <c r="AA229" s="1" t="s">
        <v>4125</v>
      </c>
      <c r="AC229" s="1" t="s">
        <v>4125</v>
      </c>
      <c r="AE229" s="1" t="s">
        <v>4125</v>
      </c>
      <c r="AG229">
        <f>+IF(E229=E228,1,0)</f>
        <v>0</v>
      </c>
    </row>
    <row r="230" spans="1:33" x14ac:dyDescent="0.25">
      <c r="A230">
        <v>24</v>
      </c>
      <c r="B230">
        <v>346</v>
      </c>
      <c r="C230" t="s">
        <v>972</v>
      </c>
      <c r="D230" t="s">
        <v>1101</v>
      </c>
      <c r="E230" t="s">
        <v>1029</v>
      </c>
      <c r="H230" s="40" t="str">
        <f>+HYPERLINK(O230,E230)</f>
        <v>Cortinarius melanotus</v>
      </c>
      <c r="I230" s="40" t="str">
        <f>+HYPERLINK(O230,J230)</f>
        <v>Cortinaire à squames brunes</v>
      </c>
      <c r="J230" t="s">
        <v>1030</v>
      </c>
      <c r="L230" s="1" t="s">
        <v>441</v>
      </c>
      <c r="N230" s="36" t="s">
        <v>243</v>
      </c>
      <c r="O230" s="58" t="s">
        <v>3307</v>
      </c>
      <c r="P230" s="25" t="s">
        <v>4099</v>
      </c>
      <c r="Q230" s="1" t="s">
        <v>4100</v>
      </c>
      <c r="S230" s="1" t="s">
        <v>4125</v>
      </c>
      <c r="U230" s="1" t="s">
        <v>4125</v>
      </c>
      <c r="W230" s="1" t="s">
        <v>4125</v>
      </c>
      <c r="Y230" s="1" t="s">
        <v>4125</v>
      </c>
      <c r="AA230" s="1" t="s">
        <v>4125</v>
      </c>
      <c r="AC230" s="1" t="s">
        <v>4125</v>
      </c>
      <c r="AE230" s="1" t="s">
        <v>4125</v>
      </c>
      <c r="AG230">
        <f>+IF(E230=E229,1,0)</f>
        <v>0</v>
      </c>
    </row>
    <row r="231" spans="1:33" x14ac:dyDescent="0.25">
      <c r="A231">
        <v>24</v>
      </c>
      <c r="B231">
        <v>314</v>
      </c>
      <c r="C231" t="s">
        <v>972</v>
      </c>
      <c r="D231" t="s">
        <v>1092</v>
      </c>
      <c r="E231" t="s">
        <v>1031</v>
      </c>
      <c r="H231" s="40" t="str">
        <f>+HYPERLINK(O231,E231)</f>
        <v>Cortinarius mucosus</v>
      </c>
      <c r="I231" s="40" t="str">
        <f>+HYPERLINK(O231,J231)</f>
        <v>Cortinaire muqueux</v>
      </c>
      <c r="J231" t="s">
        <v>1032</v>
      </c>
      <c r="L231" s="1" t="s">
        <v>441</v>
      </c>
      <c r="N231" s="36" t="s">
        <v>243</v>
      </c>
      <c r="O231" s="57" t="s">
        <v>2434</v>
      </c>
      <c r="P231" s="25" t="s">
        <v>4099</v>
      </c>
      <c r="Q231" s="1" t="s">
        <v>4100</v>
      </c>
      <c r="S231" s="1" t="s">
        <v>4125</v>
      </c>
      <c r="U231" s="1" t="s">
        <v>4125</v>
      </c>
      <c r="W231" s="1" t="s">
        <v>4125</v>
      </c>
      <c r="Y231" s="1" t="s">
        <v>4125</v>
      </c>
      <c r="AA231" s="1" t="s">
        <v>4125</v>
      </c>
      <c r="AC231" s="1" t="s">
        <v>4125</v>
      </c>
      <c r="AE231" s="1" t="s">
        <v>4125</v>
      </c>
      <c r="AG231">
        <f>+IF(E231=E230,1,0)</f>
        <v>0</v>
      </c>
    </row>
    <row r="232" spans="1:33" x14ac:dyDescent="0.25">
      <c r="A232">
        <v>24</v>
      </c>
      <c r="B232">
        <v>331</v>
      </c>
      <c r="C232" t="s">
        <v>972</v>
      </c>
      <c r="D232" t="s">
        <v>1115</v>
      </c>
      <c r="E232" t="s">
        <v>1033</v>
      </c>
      <c r="H232" s="40" t="str">
        <f>+HYPERLINK(O232,E232)</f>
        <v>Cortinarius nemorensis</v>
      </c>
      <c r="I232" s="40" t="str">
        <f>+HYPERLINK(O232,J232)</f>
        <v>Cortinaire terreux des feuillus</v>
      </c>
      <c r="J232" t="s">
        <v>1034</v>
      </c>
      <c r="L232" s="1" t="s">
        <v>441</v>
      </c>
      <c r="N232" s="36" t="s">
        <v>243</v>
      </c>
      <c r="O232" s="58" t="s">
        <v>3288</v>
      </c>
      <c r="P232" s="25" t="s">
        <v>4099</v>
      </c>
      <c r="Q232" s="1" t="s">
        <v>4100</v>
      </c>
      <c r="S232" s="1" t="s">
        <v>4125</v>
      </c>
      <c r="U232" s="1" t="s">
        <v>4125</v>
      </c>
      <c r="W232" s="1" t="s">
        <v>4125</v>
      </c>
      <c r="Y232" s="1" t="s">
        <v>4125</v>
      </c>
      <c r="AA232" s="1" t="s">
        <v>4125</v>
      </c>
      <c r="AB232" s="57"/>
      <c r="AC232" s="1" t="s">
        <v>4125</v>
      </c>
      <c r="AD232" s="57"/>
      <c r="AE232" s="1" t="s">
        <v>4125</v>
      </c>
      <c r="AG232">
        <f>+IF(E232=E231,1,0)</f>
        <v>0</v>
      </c>
    </row>
    <row r="233" spans="1:33" x14ac:dyDescent="0.25">
      <c r="A233">
        <v>24</v>
      </c>
      <c r="B233">
        <v>319</v>
      </c>
      <c r="C233" t="s">
        <v>972</v>
      </c>
      <c r="D233" t="s">
        <v>1092</v>
      </c>
      <c r="E233" t="s">
        <v>1035</v>
      </c>
      <c r="H233" s="40" t="str">
        <f>+HYPERLINK(O233,E233)</f>
        <v>Cortinarius ochroleucus</v>
      </c>
      <c r="I233" s="40" t="str">
        <f>+HYPERLINK(O233,J233)</f>
        <v>Cortinaire ocre blanc</v>
      </c>
      <c r="J233" t="s">
        <v>1036</v>
      </c>
      <c r="L233" s="1" t="s">
        <v>441</v>
      </c>
      <c r="N233" s="36" t="s">
        <v>243</v>
      </c>
      <c r="O233" s="58" t="s">
        <v>3285</v>
      </c>
      <c r="P233" s="25" t="s">
        <v>4099</v>
      </c>
      <c r="Q233" s="1" t="s">
        <v>4100</v>
      </c>
      <c r="S233" s="1" t="s">
        <v>4125</v>
      </c>
      <c r="U233" s="1" t="s">
        <v>4125</v>
      </c>
      <c r="W233" s="1" t="s">
        <v>4125</v>
      </c>
      <c r="Y233" s="1" t="s">
        <v>4125</v>
      </c>
      <c r="AA233" s="1" t="s">
        <v>4125</v>
      </c>
      <c r="AB233" s="57"/>
      <c r="AC233" s="1" t="s">
        <v>4125</v>
      </c>
      <c r="AD233" s="57"/>
      <c r="AE233" s="1" t="s">
        <v>4125</v>
      </c>
      <c r="AG233">
        <f>+IF(E233=E232,1,0)</f>
        <v>0</v>
      </c>
    </row>
    <row r="234" spans="1:33" x14ac:dyDescent="0.25">
      <c r="A234">
        <v>24</v>
      </c>
      <c r="B234">
        <v>334</v>
      </c>
      <c r="C234" t="s">
        <v>972</v>
      </c>
      <c r="D234" t="s">
        <v>1099</v>
      </c>
      <c r="E234" t="s">
        <v>1037</v>
      </c>
      <c r="H234" s="40" t="str">
        <f>+HYPERLINK(O234,E234)</f>
        <v>Cortinarius ochropallidus</v>
      </c>
      <c r="I234" s="40" t="str">
        <f>+HYPERLINK(O234,J234)</f>
        <v>Cortinaire à talon</v>
      </c>
      <c r="J234" t="s">
        <v>1038</v>
      </c>
      <c r="L234" s="1" t="s">
        <v>441</v>
      </c>
      <c r="N234" s="36" t="s">
        <v>243</v>
      </c>
      <c r="O234" s="58" t="s">
        <v>3310</v>
      </c>
      <c r="P234" s="25" t="s">
        <v>4099</v>
      </c>
      <c r="Q234" s="1" t="s">
        <v>4100</v>
      </c>
      <c r="S234" s="1" t="s">
        <v>4125</v>
      </c>
      <c r="U234" s="1" t="s">
        <v>4125</v>
      </c>
      <c r="W234" s="1" t="s">
        <v>4125</v>
      </c>
      <c r="Y234" s="1" t="s">
        <v>4125</v>
      </c>
      <c r="AA234" s="1" t="s">
        <v>4125</v>
      </c>
      <c r="AC234" s="1" t="s">
        <v>4125</v>
      </c>
      <c r="AE234" s="1" t="s">
        <v>4125</v>
      </c>
      <c r="AG234">
        <f>+IF(E234=E233,1,0)</f>
        <v>0</v>
      </c>
    </row>
    <row r="235" spans="1:33" x14ac:dyDescent="0.25">
      <c r="A235">
        <v>24</v>
      </c>
      <c r="B235">
        <v>321</v>
      </c>
      <c r="C235" t="s">
        <v>972</v>
      </c>
      <c r="D235" t="s">
        <v>1115</v>
      </c>
      <c r="E235" t="s">
        <v>1064</v>
      </c>
      <c r="H235" s="40" t="str">
        <f>+HYPERLINK(O235,E235)</f>
        <v>Cortinarius olidus</v>
      </c>
      <c r="I235" s="40" t="str">
        <f>+HYPERLINK(O235,J235)</f>
        <v>Cortinaire puant</v>
      </c>
      <c r="J235" t="s">
        <v>1065</v>
      </c>
      <c r="L235" s="1" t="s">
        <v>441</v>
      </c>
      <c r="N235" s="36" t="s">
        <v>243</v>
      </c>
      <c r="O235" s="58" t="s">
        <v>3289</v>
      </c>
      <c r="P235" s="25" t="s">
        <v>4099</v>
      </c>
      <c r="Q235" s="1" t="s">
        <v>4100</v>
      </c>
      <c r="S235" s="1" t="s">
        <v>4125</v>
      </c>
      <c r="U235" s="1" t="s">
        <v>4125</v>
      </c>
      <c r="W235" s="1" t="s">
        <v>4125</v>
      </c>
      <c r="Y235" s="1" t="s">
        <v>4125</v>
      </c>
      <c r="AA235" s="1" t="s">
        <v>4125</v>
      </c>
      <c r="AB235" s="57"/>
      <c r="AC235" s="1" t="s">
        <v>4125</v>
      </c>
      <c r="AD235" s="57"/>
      <c r="AE235" s="1" t="s">
        <v>4125</v>
      </c>
      <c r="AG235">
        <f>+IF(E235=E234,1,0)</f>
        <v>0</v>
      </c>
    </row>
    <row r="236" spans="1:33" x14ac:dyDescent="0.25">
      <c r="A236">
        <v>24</v>
      </c>
      <c r="B236">
        <v>353</v>
      </c>
      <c r="C236" t="s">
        <v>972</v>
      </c>
      <c r="D236" t="s">
        <v>1101</v>
      </c>
      <c r="E236" t="s">
        <v>1066</v>
      </c>
      <c r="H236" s="40" t="str">
        <f>+HYPERLINK(O236,E236)</f>
        <v>Cortinarius orellanus</v>
      </c>
      <c r="I236" s="40" t="str">
        <f>+HYPERLINK(O236,J236)</f>
        <v>Cortinaire couleur de Rocou</v>
      </c>
      <c r="J236" t="s">
        <v>1067</v>
      </c>
      <c r="L236" s="1" t="s">
        <v>441</v>
      </c>
      <c r="N236" s="36" t="s">
        <v>243</v>
      </c>
      <c r="O236" s="58" t="s">
        <v>3314</v>
      </c>
      <c r="P236" s="25" t="s">
        <v>4099</v>
      </c>
      <c r="Q236" s="1" t="s">
        <v>4100</v>
      </c>
      <c r="S236" s="1" t="s">
        <v>4125</v>
      </c>
      <c r="U236" s="1" t="s">
        <v>4125</v>
      </c>
      <c r="W236" s="1" t="s">
        <v>4125</v>
      </c>
      <c r="Y236" s="1" t="s">
        <v>4125</v>
      </c>
      <c r="AA236" s="1" t="s">
        <v>4125</v>
      </c>
      <c r="AB236" s="57"/>
      <c r="AC236" s="1" t="s">
        <v>4125</v>
      </c>
      <c r="AD236" s="57"/>
      <c r="AE236" s="1" t="s">
        <v>4125</v>
      </c>
      <c r="AG236">
        <f>+IF(E236=E235,1,0)</f>
        <v>0</v>
      </c>
    </row>
    <row r="237" spans="1:33" x14ac:dyDescent="0.25">
      <c r="A237">
        <v>24</v>
      </c>
      <c r="B237">
        <v>322</v>
      </c>
      <c r="C237" t="s">
        <v>972</v>
      </c>
      <c r="D237" t="s">
        <v>1115</v>
      </c>
      <c r="E237" t="s">
        <v>1068</v>
      </c>
      <c r="H237" s="40" t="str">
        <f>+HYPERLINK(O237,E237)</f>
        <v>Cortinarius percomis</v>
      </c>
      <c r="I237" s="40" t="str">
        <f>+HYPERLINK(O237,J237)</f>
        <v>Cortinaire très aimable</v>
      </c>
      <c r="J237" t="s">
        <v>1069</v>
      </c>
      <c r="L237" s="1" t="s">
        <v>441</v>
      </c>
      <c r="N237" s="36" t="s">
        <v>243</v>
      </c>
      <c r="O237" s="58" t="s">
        <v>4145</v>
      </c>
      <c r="P237" s="25" t="s">
        <v>4099</v>
      </c>
      <c r="Q237" s="1" t="s">
        <v>4100</v>
      </c>
      <c r="S237" s="1" t="s">
        <v>4125</v>
      </c>
      <c r="U237" s="1" t="s">
        <v>4125</v>
      </c>
      <c r="W237" s="1" t="s">
        <v>4125</v>
      </c>
      <c r="Y237" s="1" t="s">
        <v>4125</v>
      </c>
      <c r="AA237" s="1" t="s">
        <v>4125</v>
      </c>
      <c r="AB237" s="57"/>
      <c r="AC237" s="1" t="s">
        <v>4125</v>
      </c>
      <c r="AD237" s="57"/>
      <c r="AE237" s="1" t="s">
        <v>4125</v>
      </c>
      <c r="AG237">
        <f>+IF(E237=E236,1,0)</f>
        <v>0</v>
      </c>
    </row>
    <row r="238" spans="1:33" x14ac:dyDescent="0.25">
      <c r="A238">
        <v>24</v>
      </c>
      <c r="B238">
        <v>357</v>
      </c>
      <c r="C238" t="s">
        <v>972</v>
      </c>
      <c r="D238" t="s">
        <v>1102</v>
      </c>
      <c r="E238" t="s">
        <v>1070</v>
      </c>
      <c r="H238" s="40" t="str">
        <f>+HYPERLINK(O238,E238)</f>
        <v>Cortinarius phoeniceus</v>
      </c>
      <c r="I238" s="40" t="str">
        <f>+HYPERLINK(O238,J238)</f>
        <v>Cortinaire de Phénicie</v>
      </c>
      <c r="J238" t="s">
        <v>1071</v>
      </c>
      <c r="L238" s="1" t="s">
        <v>441</v>
      </c>
      <c r="N238" s="36" t="s">
        <v>243</v>
      </c>
      <c r="O238" s="58" t="s">
        <v>3333</v>
      </c>
      <c r="P238" s="25" t="s">
        <v>4099</v>
      </c>
      <c r="Q238" s="1" t="s">
        <v>4100</v>
      </c>
      <c r="S238" s="1" t="s">
        <v>4125</v>
      </c>
      <c r="U238" s="1" t="s">
        <v>4125</v>
      </c>
      <c r="W238" s="1" t="s">
        <v>4125</v>
      </c>
      <c r="Y238" s="1" t="s">
        <v>4125</v>
      </c>
      <c r="AA238" s="1" t="s">
        <v>4125</v>
      </c>
      <c r="AC238" s="1" t="s">
        <v>4125</v>
      </c>
      <c r="AE238" s="1" t="s">
        <v>4125</v>
      </c>
      <c r="AG238">
        <f>+IF(E238=E237,1,0)</f>
        <v>0</v>
      </c>
    </row>
    <row r="239" spans="1:33" x14ac:dyDescent="0.25">
      <c r="A239">
        <v>24</v>
      </c>
      <c r="B239">
        <v>333</v>
      </c>
      <c r="C239" t="s">
        <v>972</v>
      </c>
      <c r="D239" t="s">
        <v>1115</v>
      </c>
      <c r="E239" t="s">
        <v>1039</v>
      </c>
      <c r="H239" s="40" t="str">
        <f>+HYPERLINK(O239,E239)</f>
        <v>Cortinarius praestans</v>
      </c>
      <c r="I239" s="40" t="str">
        <f>+HYPERLINK(O239,J239)</f>
        <v>Cortinaire remarquable</v>
      </c>
      <c r="J239" t="s">
        <v>1040</v>
      </c>
      <c r="L239" s="1" t="s">
        <v>441</v>
      </c>
      <c r="N239" s="36" t="s">
        <v>243</v>
      </c>
      <c r="O239" s="58" t="s">
        <v>4146</v>
      </c>
      <c r="P239" s="25" t="s">
        <v>4099</v>
      </c>
      <c r="Q239" s="1" t="s">
        <v>4100</v>
      </c>
      <c r="S239" s="1" t="s">
        <v>4125</v>
      </c>
      <c r="U239" s="1" t="s">
        <v>4125</v>
      </c>
      <c r="W239" s="1" t="s">
        <v>4125</v>
      </c>
      <c r="Y239" s="1" t="s">
        <v>4125</v>
      </c>
      <c r="AA239" s="1" t="s">
        <v>4125</v>
      </c>
      <c r="AB239" s="57"/>
      <c r="AC239" s="1" t="s">
        <v>4125</v>
      </c>
      <c r="AD239" s="57"/>
      <c r="AE239" s="1" t="s">
        <v>4125</v>
      </c>
      <c r="AG239">
        <f>+IF(E239=E238,1,0)</f>
        <v>0</v>
      </c>
    </row>
    <row r="240" spans="1:33" x14ac:dyDescent="0.25">
      <c r="A240">
        <v>24</v>
      </c>
      <c r="B240">
        <v>342</v>
      </c>
      <c r="C240" t="s">
        <v>972</v>
      </c>
      <c r="D240" t="s">
        <v>1099</v>
      </c>
      <c r="E240" t="s">
        <v>1041</v>
      </c>
      <c r="H240" s="40" t="str">
        <f>+HYPERLINK(O240,E240)</f>
        <v>Cortinarius purpurascens</v>
      </c>
      <c r="I240" s="40" t="str">
        <f>+HYPERLINK(O240,J240)</f>
        <v>Cortinaire purpurescent</v>
      </c>
      <c r="J240" t="s">
        <v>1042</v>
      </c>
      <c r="L240" s="1" t="s">
        <v>441</v>
      </c>
      <c r="N240" s="36" t="s">
        <v>243</v>
      </c>
      <c r="O240" s="58" t="s">
        <v>3300</v>
      </c>
      <c r="P240" s="25" t="s">
        <v>4099</v>
      </c>
      <c r="Q240" s="1" t="s">
        <v>4100</v>
      </c>
      <c r="S240" s="1" t="s">
        <v>4125</v>
      </c>
      <c r="U240" s="1" t="s">
        <v>4125</v>
      </c>
      <c r="W240" s="1" t="s">
        <v>4125</v>
      </c>
      <c r="Y240" s="1" t="s">
        <v>4125</v>
      </c>
      <c r="AA240" s="1" t="s">
        <v>4125</v>
      </c>
      <c r="AB240" s="57"/>
      <c r="AC240" s="1" t="s">
        <v>4125</v>
      </c>
      <c r="AD240" s="57"/>
      <c r="AE240" s="1" t="s">
        <v>4125</v>
      </c>
      <c r="AG240">
        <f>+IF(E240=E239,1,0)</f>
        <v>0</v>
      </c>
    </row>
    <row r="241" spans="1:33" x14ac:dyDescent="0.25">
      <c r="A241">
        <v>24</v>
      </c>
      <c r="B241">
        <v>338</v>
      </c>
      <c r="C241" t="s">
        <v>972</v>
      </c>
      <c r="D241" t="s">
        <v>1099</v>
      </c>
      <c r="E241" t="s">
        <v>1043</v>
      </c>
      <c r="H241" s="40" t="str">
        <f>+HYPERLINK(O241,E241)</f>
        <v>Cortinarius rufoolivaceus</v>
      </c>
      <c r="I241" s="40" t="str">
        <f>+HYPERLINK(O241,J241)</f>
        <v>Cortinaire roux olivace</v>
      </c>
      <c r="J241" t="s">
        <v>1044</v>
      </c>
      <c r="L241" s="1" t="s">
        <v>441</v>
      </c>
      <c r="N241" s="36" t="s">
        <v>243</v>
      </c>
      <c r="O241" s="58" t="s">
        <v>3305</v>
      </c>
      <c r="P241" s="25" t="s">
        <v>4099</v>
      </c>
      <c r="Q241" s="1" t="s">
        <v>4100</v>
      </c>
      <c r="S241" s="1" t="s">
        <v>4125</v>
      </c>
      <c r="U241" s="1" t="s">
        <v>4125</v>
      </c>
      <c r="W241" s="1" t="s">
        <v>4125</v>
      </c>
      <c r="Y241" s="1" t="s">
        <v>4125</v>
      </c>
      <c r="AA241" s="1" t="s">
        <v>4125</v>
      </c>
      <c r="AC241" s="1" t="s">
        <v>4125</v>
      </c>
      <c r="AE241" s="1" t="s">
        <v>4125</v>
      </c>
      <c r="AG241">
        <f>+IF(E241=E240,1,0)</f>
        <v>0</v>
      </c>
    </row>
    <row r="242" spans="1:33" x14ac:dyDescent="0.25">
      <c r="A242">
        <v>24</v>
      </c>
      <c r="B242">
        <v>355</v>
      </c>
      <c r="C242" t="s">
        <v>972</v>
      </c>
      <c r="D242" t="s">
        <v>1102</v>
      </c>
      <c r="E242" t="s">
        <v>1045</v>
      </c>
      <c r="H242" s="40" t="str">
        <f>+HYPERLINK(O242,E242)</f>
        <v>Cortinarius sanguineus</v>
      </c>
      <c r="I242" s="40" t="str">
        <f>+HYPERLINK(O242,J242)</f>
        <v>Cortinaire sanguin</v>
      </c>
      <c r="J242" t="s">
        <v>1046</v>
      </c>
      <c r="L242" s="1" t="s">
        <v>441</v>
      </c>
      <c r="N242" s="36" t="s">
        <v>243</v>
      </c>
      <c r="O242" s="58" t="s">
        <v>3331</v>
      </c>
      <c r="P242" s="25" t="s">
        <v>4099</v>
      </c>
      <c r="Q242" s="1" t="s">
        <v>4100</v>
      </c>
      <c r="S242" s="1" t="s">
        <v>4125</v>
      </c>
      <c r="U242" s="1" t="s">
        <v>4125</v>
      </c>
      <c r="W242" s="1" t="s">
        <v>4125</v>
      </c>
      <c r="Y242" s="1" t="s">
        <v>4125</v>
      </c>
      <c r="AA242" s="1" t="s">
        <v>4125</v>
      </c>
      <c r="AB242" s="9"/>
      <c r="AC242" s="1" t="s">
        <v>4125</v>
      </c>
      <c r="AD242" s="9"/>
      <c r="AE242" s="1" t="s">
        <v>4125</v>
      </c>
      <c r="AG242">
        <f>+IF(E242=E241,1,0)</f>
        <v>0</v>
      </c>
    </row>
    <row r="243" spans="1:33" x14ac:dyDescent="0.25">
      <c r="A243">
        <v>24</v>
      </c>
      <c r="B243">
        <v>356</v>
      </c>
      <c r="C243" t="s">
        <v>972</v>
      </c>
      <c r="D243" t="s">
        <v>1102</v>
      </c>
      <c r="E243" t="s">
        <v>1049</v>
      </c>
      <c r="H243" s="40" t="str">
        <f>+HYPERLINK(O243,E243)</f>
        <v>Cortinarius semisanguineus</v>
      </c>
      <c r="I243" s="40" t="str">
        <f>+HYPERLINK(O243,J243)</f>
        <v>Cortinaire semi-sanguin</v>
      </c>
      <c r="J243" t="s">
        <v>1050</v>
      </c>
      <c r="L243" s="1" t="s">
        <v>441</v>
      </c>
      <c r="N243" s="36" t="s">
        <v>243</v>
      </c>
      <c r="O243" s="58" t="s">
        <v>3315</v>
      </c>
      <c r="P243" s="25" t="s">
        <v>4099</v>
      </c>
      <c r="Q243" s="1" t="s">
        <v>4100</v>
      </c>
      <c r="S243" s="1" t="s">
        <v>4125</v>
      </c>
      <c r="U243" s="1" t="s">
        <v>4125</v>
      </c>
      <c r="W243" s="1" t="s">
        <v>4125</v>
      </c>
      <c r="Y243" s="1" t="s">
        <v>4125</v>
      </c>
      <c r="AA243" s="1" t="s">
        <v>4125</v>
      </c>
      <c r="AB243" s="57"/>
      <c r="AC243" s="1" t="s">
        <v>4125</v>
      </c>
      <c r="AD243" s="57"/>
      <c r="AE243" s="1" t="s">
        <v>4125</v>
      </c>
      <c r="AG243">
        <f>+IF(E243=E242,1,0)</f>
        <v>0</v>
      </c>
    </row>
    <row r="244" spans="1:33" x14ac:dyDescent="0.25">
      <c r="A244">
        <v>24</v>
      </c>
      <c r="B244">
        <v>354</v>
      </c>
      <c r="C244" t="s">
        <v>972</v>
      </c>
      <c r="D244" t="s">
        <v>1101</v>
      </c>
      <c r="E244" t="s">
        <v>1051</v>
      </c>
      <c r="H244" s="40" t="str">
        <f>+HYPERLINK(O244,E244)</f>
        <v>Cortinarius speciosissimus</v>
      </c>
      <c r="I244" s="40" t="str">
        <f>+HYPERLINK(O244,J244)</f>
        <v>Cortinaire très joli</v>
      </c>
      <c r="J244" t="s">
        <v>1052</v>
      </c>
      <c r="L244" s="1" t="s">
        <v>441</v>
      </c>
      <c r="N244" s="36" t="s">
        <v>243</v>
      </c>
      <c r="O244" s="58" t="s">
        <v>4147</v>
      </c>
      <c r="P244" s="25" t="s">
        <v>4099</v>
      </c>
      <c r="Q244" s="1" t="s">
        <v>4100</v>
      </c>
      <c r="S244" s="1" t="s">
        <v>4125</v>
      </c>
      <c r="U244" s="1" t="s">
        <v>4125</v>
      </c>
      <c r="W244" s="1" t="s">
        <v>4125</v>
      </c>
      <c r="Y244" s="1" t="s">
        <v>4125</v>
      </c>
      <c r="AA244" s="1" t="s">
        <v>4125</v>
      </c>
      <c r="AB244" s="57"/>
      <c r="AC244" s="1" t="s">
        <v>4125</v>
      </c>
      <c r="AD244" s="57"/>
      <c r="AE244" s="1" t="s">
        <v>4125</v>
      </c>
      <c r="AG244">
        <f>+IF(E244=E243,1,0)</f>
        <v>0</v>
      </c>
    </row>
    <row r="245" spans="1:33" x14ac:dyDescent="0.25">
      <c r="A245">
        <v>24</v>
      </c>
      <c r="B245">
        <v>316</v>
      </c>
      <c r="C245" t="s">
        <v>972</v>
      </c>
      <c r="D245" t="s">
        <v>1092</v>
      </c>
      <c r="E245" t="s">
        <v>1053</v>
      </c>
      <c r="H245" s="40" t="str">
        <f>+HYPERLINK(O245,E245)</f>
        <v>Cortinarius stillatitius</v>
      </c>
      <c r="I245" s="40" t="str">
        <f>+HYPERLINK(O245,J245)</f>
        <v>Cortinaire dégouttant</v>
      </c>
      <c r="J245" t="s">
        <v>1054</v>
      </c>
      <c r="L245" s="1" t="s">
        <v>441</v>
      </c>
      <c r="N245" s="36" t="s">
        <v>243</v>
      </c>
      <c r="O245" s="58" t="s">
        <v>3282</v>
      </c>
      <c r="P245" s="25" t="s">
        <v>4099</v>
      </c>
      <c r="Q245" s="1" t="s">
        <v>4100</v>
      </c>
      <c r="S245" s="1" t="s">
        <v>4125</v>
      </c>
      <c r="U245" s="1" t="s">
        <v>4125</v>
      </c>
      <c r="W245" s="1" t="s">
        <v>4125</v>
      </c>
      <c r="Y245" s="1" t="s">
        <v>4125</v>
      </c>
      <c r="AA245" s="1" t="s">
        <v>4125</v>
      </c>
      <c r="AC245" s="1" t="s">
        <v>4125</v>
      </c>
      <c r="AE245" s="1" t="s">
        <v>4125</v>
      </c>
      <c r="AG245">
        <f>+IF(E245=E244,1,0)</f>
        <v>0</v>
      </c>
    </row>
    <row r="246" spans="1:33" x14ac:dyDescent="0.25">
      <c r="A246">
        <v>24</v>
      </c>
      <c r="B246">
        <v>343</v>
      </c>
      <c r="C246" t="s">
        <v>972</v>
      </c>
      <c r="D246" t="s">
        <v>1099</v>
      </c>
      <c r="E246" t="s">
        <v>1100</v>
      </c>
      <c r="H246" s="40" t="str">
        <f>+HYPERLINK(O246,E246)</f>
        <v>Cortinarius subpurpurascens</v>
      </c>
      <c r="I246" s="40" t="str">
        <f>+HYPERLINK(O246,J246)</f>
        <v>Cortinaire alutacé</v>
      </c>
      <c r="J246" t="s">
        <v>3109</v>
      </c>
      <c r="L246" s="1" t="s">
        <v>441</v>
      </c>
      <c r="N246" s="36" t="s">
        <v>243</v>
      </c>
      <c r="O246" s="58" t="s">
        <v>3301</v>
      </c>
      <c r="P246" s="25" t="s">
        <v>4099</v>
      </c>
      <c r="Q246" s="1" t="s">
        <v>4100</v>
      </c>
      <c r="S246" s="1" t="s">
        <v>4125</v>
      </c>
      <c r="U246" s="1" t="s">
        <v>4125</v>
      </c>
      <c r="W246" s="1" t="s">
        <v>4125</v>
      </c>
      <c r="Y246" s="1" t="s">
        <v>4125</v>
      </c>
      <c r="AA246" s="1" t="s">
        <v>4125</v>
      </c>
      <c r="AB246" s="57"/>
      <c r="AC246" s="1" t="s">
        <v>4125</v>
      </c>
      <c r="AD246" s="57"/>
      <c r="AE246" s="1" t="s">
        <v>4125</v>
      </c>
      <c r="AG246">
        <f>+IF(E246=E245,1,0)</f>
        <v>0</v>
      </c>
    </row>
    <row r="247" spans="1:33" x14ac:dyDescent="0.25">
      <c r="A247">
        <v>24</v>
      </c>
      <c r="B247">
        <v>323</v>
      </c>
      <c r="C247" t="s">
        <v>972</v>
      </c>
      <c r="D247" t="s">
        <v>1115</v>
      </c>
      <c r="E247" t="s">
        <v>1056</v>
      </c>
      <c r="H247" s="40" t="str">
        <f>+HYPERLINK(O247,E247)</f>
        <v>Cortinarius subtortus</v>
      </c>
      <c r="I247" s="40" t="str">
        <f>+HYPERLINK(O247,J247)</f>
        <v>Cortinaire jaune olivace</v>
      </c>
      <c r="J247" t="s">
        <v>1055</v>
      </c>
      <c r="L247" s="1" t="s">
        <v>441</v>
      </c>
      <c r="N247" s="36" t="s">
        <v>243</v>
      </c>
      <c r="O247" s="58" t="s">
        <v>3286</v>
      </c>
      <c r="P247" s="25" t="s">
        <v>4099</v>
      </c>
      <c r="Q247" s="1" t="s">
        <v>4100</v>
      </c>
      <c r="S247" s="1" t="s">
        <v>4125</v>
      </c>
      <c r="U247" s="1" t="s">
        <v>4125</v>
      </c>
      <c r="W247" s="1" t="s">
        <v>4125</v>
      </c>
      <c r="Y247" s="1" t="s">
        <v>4125</v>
      </c>
      <c r="AA247" s="1" t="s">
        <v>4125</v>
      </c>
      <c r="AB247" s="57"/>
      <c r="AC247" s="1" t="s">
        <v>4125</v>
      </c>
      <c r="AD247" s="57"/>
      <c r="AE247" s="1" t="s">
        <v>4125</v>
      </c>
      <c r="AG247">
        <f>+IF(E247=E246,1,0)</f>
        <v>0</v>
      </c>
    </row>
    <row r="248" spans="1:33" x14ac:dyDescent="0.25">
      <c r="A248">
        <v>24</v>
      </c>
      <c r="B248">
        <v>375</v>
      </c>
      <c r="C248" t="s">
        <v>972</v>
      </c>
      <c r="D248" t="s">
        <v>1105</v>
      </c>
      <c r="E248" t="s">
        <v>1057</v>
      </c>
      <c r="H248" s="40" t="str">
        <f>+HYPERLINK(O248,E248)</f>
        <v>Cortinarius torvus</v>
      </c>
      <c r="I248" s="40" t="str">
        <f>+HYPERLINK(O248,J248)</f>
        <v>Cortinaire à chaussette</v>
      </c>
      <c r="J248" t="s">
        <v>1058</v>
      </c>
      <c r="L248" s="1" t="s">
        <v>441</v>
      </c>
      <c r="N248" s="36" t="s">
        <v>243</v>
      </c>
      <c r="O248" s="58" t="s">
        <v>3342</v>
      </c>
      <c r="P248" s="25" t="s">
        <v>4099</v>
      </c>
      <c r="Q248" s="1" t="s">
        <v>4100</v>
      </c>
      <c r="S248" s="1" t="s">
        <v>4125</v>
      </c>
      <c r="U248" s="1" t="s">
        <v>4125</v>
      </c>
      <c r="W248" s="1" t="s">
        <v>4125</v>
      </c>
      <c r="Y248" s="1" t="s">
        <v>4125</v>
      </c>
      <c r="AA248" s="1" t="s">
        <v>4125</v>
      </c>
      <c r="AB248" s="57"/>
      <c r="AC248" s="1" t="s">
        <v>4125</v>
      </c>
      <c r="AD248" s="57"/>
      <c r="AE248" s="1" t="s">
        <v>4125</v>
      </c>
      <c r="AG248">
        <f>+IF(E248=E247,1,0)</f>
        <v>0</v>
      </c>
    </row>
    <row r="249" spans="1:33" x14ac:dyDescent="0.25">
      <c r="A249">
        <v>24</v>
      </c>
      <c r="B249">
        <v>363</v>
      </c>
      <c r="C249" t="s">
        <v>972</v>
      </c>
      <c r="D249" t="s">
        <v>1105</v>
      </c>
      <c r="E249" t="s">
        <v>1059</v>
      </c>
      <c r="H249" s="40" t="str">
        <f>+HYPERLINK(O249,E249)</f>
        <v>Cortinarius traganus</v>
      </c>
      <c r="I249" s="40" t="str">
        <f>+HYPERLINK(O249,J249)</f>
        <v>Cortinaire à odeur de poire</v>
      </c>
      <c r="J249" t="s">
        <v>1060</v>
      </c>
      <c r="L249" s="1" t="s">
        <v>441</v>
      </c>
      <c r="N249" s="36" t="s">
        <v>243</v>
      </c>
      <c r="O249" s="58" t="s">
        <v>3334</v>
      </c>
      <c r="P249" s="25" t="s">
        <v>4099</v>
      </c>
      <c r="Q249" s="1" t="s">
        <v>4100</v>
      </c>
      <c r="S249" s="1" t="s">
        <v>4125</v>
      </c>
      <c r="U249" s="1" t="s">
        <v>4125</v>
      </c>
      <c r="W249" s="1" t="s">
        <v>4125</v>
      </c>
      <c r="Y249" s="1" t="s">
        <v>4125</v>
      </c>
      <c r="AA249" s="1" t="s">
        <v>4125</v>
      </c>
      <c r="AB249" s="57"/>
      <c r="AC249" s="1" t="s">
        <v>4125</v>
      </c>
      <c r="AD249" s="57"/>
      <c r="AE249" s="1" t="s">
        <v>4125</v>
      </c>
      <c r="AG249">
        <f>+IF(E249=E248,1,0)</f>
        <v>0</v>
      </c>
    </row>
    <row r="250" spans="1:33" x14ac:dyDescent="0.25">
      <c r="A250">
        <v>24</v>
      </c>
      <c r="B250">
        <v>320</v>
      </c>
      <c r="C250" t="s">
        <v>972</v>
      </c>
      <c r="D250" t="s">
        <v>1115</v>
      </c>
      <c r="E250" t="s">
        <v>1063</v>
      </c>
      <c r="H250" s="40" t="str">
        <f>+HYPERLINK(O250,E250)</f>
        <v>Cortinarius triumphans</v>
      </c>
      <c r="I250" s="40" t="str">
        <f>+HYPERLINK(O250,J250)</f>
        <v>Cortinaire triomphant</v>
      </c>
      <c r="J250" t="s">
        <v>1062</v>
      </c>
      <c r="L250" s="1" t="s">
        <v>441</v>
      </c>
      <c r="N250" s="36" t="s">
        <v>243</v>
      </c>
      <c r="O250" s="58" t="s">
        <v>3290</v>
      </c>
      <c r="P250" s="25" t="s">
        <v>4099</v>
      </c>
      <c r="Q250" s="1" t="s">
        <v>4100</v>
      </c>
      <c r="S250" s="1" t="s">
        <v>4125</v>
      </c>
      <c r="U250" s="1" t="s">
        <v>4125</v>
      </c>
      <c r="W250" s="1" t="s">
        <v>4125</v>
      </c>
      <c r="Y250" s="1" t="s">
        <v>4125</v>
      </c>
      <c r="AA250" s="1" t="s">
        <v>4125</v>
      </c>
      <c r="AB250" s="57"/>
      <c r="AC250" s="1" t="s">
        <v>4125</v>
      </c>
      <c r="AD250" s="57"/>
      <c r="AE250" s="1" t="s">
        <v>4125</v>
      </c>
      <c r="AG250">
        <f>+IF(E250=E249,1,0)</f>
        <v>0</v>
      </c>
    </row>
    <row r="251" spans="1:33" x14ac:dyDescent="0.25">
      <c r="A251">
        <v>24</v>
      </c>
      <c r="B251">
        <v>313</v>
      </c>
      <c r="C251" t="s">
        <v>972</v>
      </c>
      <c r="D251" t="s">
        <v>1092</v>
      </c>
      <c r="E251" t="s">
        <v>1061</v>
      </c>
      <c r="H251" s="40" t="str">
        <f>+HYPERLINK(O251,E251)</f>
        <v xml:space="preserve">Cortinarius trivialis </v>
      </c>
      <c r="I251" s="40" t="str">
        <f>+HYPERLINK(O251,J251)</f>
        <v xml:space="preserve">Cortinaire trivial </v>
      </c>
      <c r="J251" t="s">
        <v>1095</v>
      </c>
      <c r="L251" s="1" t="s">
        <v>441</v>
      </c>
      <c r="N251" s="36" t="s">
        <v>243</v>
      </c>
      <c r="O251" s="57" t="s">
        <v>2433</v>
      </c>
      <c r="P251" s="25" t="s">
        <v>4099</v>
      </c>
      <c r="Q251" s="1" t="s">
        <v>4100</v>
      </c>
      <c r="S251" s="1" t="s">
        <v>4125</v>
      </c>
      <c r="U251" s="1" t="s">
        <v>4125</v>
      </c>
      <c r="W251" s="1" t="s">
        <v>4125</v>
      </c>
      <c r="Y251" s="1" t="s">
        <v>4125</v>
      </c>
      <c r="AA251" s="1" t="s">
        <v>4125</v>
      </c>
      <c r="AB251" s="57"/>
      <c r="AC251" s="1" t="s">
        <v>4125</v>
      </c>
      <c r="AD251" s="57"/>
      <c r="AE251" s="1" t="s">
        <v>4125</v>
      </c>
      <c r="AG251">
        <f>+IF(E251=E250,1,0)</f>
        <v>0</v>
      </c>
    </row>
    <row r="252" spans="1:33" x14ac:dyDescent="0.25">
      <c r="A252">
        <v>24</v>
      </c>
      <c r="B252">
        <v>324</v>
      </c>
      <c r="C252" t="s">
        <v>972</v>
      </c>
      <c r="D252" t="s">
        <v>1115</v>
      </c>
      <c r="E252" t="s">
        <v>1073</v>
      </c>
      <c r="H252" s="40" t="str">
        <f>+HYPERLINK(O252,E252)</f>
        <v>Cortinarius turmalis</v>
      </c>
      <c r="I252" s="40" t="str">
        <f>+HYPERLINK(O252,J252)</f>
        <v>Cortinaire turmalis</v>
      </c>
      <c r="J252" t="s">
        <v>1072</v>
      </c>
      <c r="L252" s="1" t="s">
        <v>441</v>
      </c>
      <c r="N252" s="36" t="s">
        <v>243</v>
      </c>
      <c r="O252" s="58" t="s">
        <v>3291</v>
      </c>
      <c r="P252" s="25" t="s">
        <v>4099</v>
      </c>
      <c r="Q252" s="1" t="s">
        <v>4100</v>
      </c>
      <c r="S252" s="1" t="s">
        <v>4125</v>
      </c>
      <c r="U252" s="1" t="s">
        <v>4125</v>
      </c>
      <c r="W252" s="1" t="s">
        <v>4125</v>
      </c>
      <c r="Y252" s="1" t="s">
        <v>4125</v>
      </c>
      <c r="AA252" s="1" t="s">
        <v>4125</v>
      </c>
      <c r="AB252" s="57"/>
      <c r="AC252" s="1" t="s">
        <v>4125</v>
      </c>
      <c r="AD252" s="57"/>
      <c r="AE252" s="1" t="s">
        <v>4125</v>
      </c>
      <c r="AG252">
        <f>+IF(E252=E251,1,0)</f>
        <v>0</v>
      </c>
    </row>
    <row r="253" spans="1:33" x14ac:dyDescent="0.25">
      <c r="A253">
        <v>24</v>
      </c>
      <c r="B253">
        <v>362</v>
      </c>
      <c r="C253" t="s">
        <v>972</v>
      </c>
      <c r="D253" t="s">
        <v>1102</v>
      </c>
      <c r="E253" t="s">
        <v>1103</v>
      </c>
      <c r="H253" s="40" t="str">
        <f>+HYPERLINK(O253,E253)</f>
        <v>Cortinarius uliginosus</v>
      </c>
      <c r="I253" s="40" t="str">
        <f>+HYPERLINK(O253,J253)</f>
        <v>Cortinaire des marais</v>
      </c>
      <c r="J253" t="s">
        <v>1104</v>
      </c>
      <c r="L253" s="1" t="s">
        <v>441</v>
      </c>
      <c r="N253" s="36" t="s">
        <v>243</v>
      </c>
      <c r="O253" s="58" t="s">
        <v>3323</v>
      </c>
      <c r="P253" s="25" t="s">
        <v>4099</v>
      </c>
      <c r="Q253" s="1" t="s">
        <v>4100</v>
      </c>
      <c r="S253" s="1" t="s">
        <v>4125</v>
      </c>
      <c r="U253" s="1" t="s">
        <v>4125</v>
      </c>
      <c r="W253" s="1" t="s">
        <v>4125</v>
      </c>
      <c r="Y253" s="1" t="s">
        <v>4125</v>
      </c>
      <c r="AA253" s="1" t="s">
        <v>4125</v>
      </c>
      <c r="AB253" s="57"/>
      <c r="AC253" s="1" t="s">
        <v>4125</v>
      </c>
      <c r="AD253" s="57"/>
      <c r="AE253" s="1" t="s">
        <v>4125</v>
      </c>
      <c r="AG253">
        <f>+IF(E253=E252,1,0)</f>
        <v>0</v>
      </c>
    </row>
    <row r="254" spans="1:33" x14ac:dyDescent="0.25">
      <c r="A254">
        <v>24</v>
      </c>
      <c r="B254">
        <v>330</v>
      </c>
      <c r="C254" t="s">
        <v>972</v>
      </c>
      <c r="D254" t="s">
        <v>1115</v>
      </c>
      <c r="E254" t="s">
        <v>1075</v>
      </c>
      <c r="H254" s="40" t="str">
        <f>+HYPERLINK(O254,E254)</f>
        <v>Cortinarius variecolor</v>
      </c>
      <c r="I254" s="40" t="str">
        <f>+HYPERLINK(O254,J254)</f>
        <v>Cortinaire à odeur terreuse</v>
      </c>
      <c r="J254" t="s">
        <v>1076</v>
      </c>
      <c r="L254" s="1" t="s">
        <v>441</v>
      </c>
      <c r="N254" s="36" t="s">
        <v>243</v>
      </c>
      <c r="O254" s="58" t="s">
        <v>3295</v>
      </c>
      <c r="P254" s="25" t="s">
        <v>4099</v>
      </c>
      <c r="Q254" s="1" t="s">
        <v>4100</v>
      </c>
      <c r="S254" s="1" t="s">
        <v>4125</v>
      </c>
      <c r="U254" s="1" t="s">
        <v>4125</v>
      </c>
      <c r="W254" s="1" t="s">
        <v>4125</v>
      </c>
      <c r="Y254" s="1" t="s">
        <v>4125</v>
      </c>
      <c r="AA254" s="1" t="s">
        <v>4125</v>
      </c>
      <c r="AB254" s="57"/>
      <c r="AC254" s="1" t="s">
        <v>4125</v>
      </c>
      <c r="AD254" s="57"/>
      <c r="AE254" s="1" t="s">
        <v>4125</v>
      </c>
      <c r="AG254">
        <f>+IF(E254=E253,1,0)</f>
        <v>0</v>
      </c>
    </row>
    <row r="255" spans="1:33" x14ac:dyDescent="0.25">
      <c r="A255">
        <v>24</v>
      </c>
      <c r="B255">
        <v>325</v>
      </c>
      <c r="C255" t="s">
        <v>972</v>
      </c>
      <c r="D255" t="s">
        <v>1115</v>
      </c>
      <c r="E255" t="s">
        <v>1074</v>
      </c>
      <c r="H255" s="40" t="str">
        <f>+HYPERLINK(O255,E255)</f>
        <v xml:space="preserve">Cortinarius varius </v>
      </c>
      <c r="I255" s="40" t="str">
        <f>+HYPERLINK(O255,J255)</f>
        <v>Cortinaire variable</v>
      </c>
      <c r="J255" t="s">
        <v>1083</v>
      </c>
      <c r="L255" s="1" t="s">
        <v>441</v>
      </c>
      <c r="N255" s="36" t="s">
        <v>243</v>
      </c>
      <c r="O255" s="58" t="s">
        <v>3292</v>
      </c>
      <c r="P255" s="25" t="s">
        <v>4099</v>
      </c>
      <c r="Q255" s="1" t="s">
        <v>4100</v>
      </c>
      <c r="S255" s="1" t="s">
        <v>4125</v>
      </c>
      <c r="U255" s="1" t="s">
        <v>4125</v>
      </c>
      <c r="W255" s="1" t="s">
        <v>4125</v>
      </c>
      <c r="Y255" s="1" t="s">
        <v>4125</v>
      </c>
      <c r="AA255" s="1" t="s">
        <v>4125</v>
      </c>
      <c r="AB255" s="57"/>
      <c r="AC255" s="1" t="s">
        <v>4125</v>
      </c>
      <c r="AD255" s="57"/>
      <c r="AE255" s="1" t="s">
        <v>4125</v>
      </c>
      <c r="AG255">
        <f>+IF(E255=E254,1,0)</f>
        <v>0</v>
      </c>
    </row>
    <row r="256" spans="1:33" x14ac:dyDescent="0.25">
      <c r="A256">
        <v>24</v>
      </c>
      <c r="B256">
        <v>376</v>
      </c>
      <c r="C256" t="s">
        <v>972</v>
      </c>
      <c r="D256" t="s">
        <v>1105</v>
      </c>
      <c r="E256" t="s">
        <v>1113</v>
      </c>
      <c r="H256" s="40" t="str">
        <f>+HYPERLINK(O256,E256)</f>
        <v>Cortinarius vernus</v>
      </c>
      <c r="I256" s="40" t="str">
        <f>+HYPERLINK(O256,J256)</f>
        <v>Cortinaire à chaussette</v>
      </c>
      <c r="J256" t="s">
        <v>1058</v>
      </c>
      <c r="L256" s="1" t="s">
        <v>441</v>
      </c>
      <c r="N256" s="36" t="s">
        <v>243</v>
      </c>
      <c r="O256" s="58" t="s">
        <v>3339</v>
      </c>
      <c r="P256" s="25" t="s">
        <v>4099</v>
      </c>
      <c r="Q256" s="1" t="s">
        <v>4100</v>
      </c>
      <c r="S256" s="1" t="s">
        <v>4125</v>
      </c>
      <c r="U256" s="1" t="s">
        <v>4125</v>
      </c>
      <c r="W256" s="1" t="s">
        <v>4125</v>
      </c>
      <c r="Y256" s="1" t="s">
        <v>4125</v>
      </c>
      <c r="AA256" s="1" t="s">
        <v>4125</v>
      </c>
      <c r="AB256" s="57"/>
      <c r="AC256" s="1" t="s">
        <v>4125</v>
      </c>
      <c r="AD256" s="57"/>
      <c r="AE256" s="1" t="s">
        <v>4125</v>
      </c>
      <c r="AG256">
        <f>+IF(E256=E255,1,0)</f>
        <v>0</v>
      </c>
    </row>
    <row r="257" spans="1:33" x14ac:dyDescent="0.25">
      <c r="A257">
        <v>24</v>
      </c>
      <c r="B257">
        <v>345</v>
      </c>
      <c r="C257" t="s">
        <v>972</v>
      </c>
      <c r="D257" t="s">
        <v>1101</v>
      </c>
      <c r="E257" t="s">
        <v>4143</v>
      </c>
      <c r="H257" s="40" t="str">
        <f>+HYPERLINK(O257,E257)</f>
        <v>Cortinarius violaceus</v>
      </c>
      <c r="I257" s="40" t="str">
        <f>+HYPERLINK(O257,J257)</f>
        <v>Cortinaire violet</v>
      </c>
      <c r="J257" t="s">
        <v>1086</v>
      </c>
      <c r="L257" s="1" t="s">
        <v>441</v>
      </c>
      <c r="N257" s="36" t="s">
        <v>243</v>
      </c>
      <c r="O257" s="58" t="s">
        <v>3311</v>
      </c>
      <c r="P257" s="25" t="s">
        <v>4099</v>
      </c>
      <c r="Q257" s="1" t="s">
        <v>4100</v>
      </c>
      <c r="S257" s="1" t="s">
        <v>4125</v>
      </c>
      <c r="U257" s="1" t="s">
        <v>4125</v>
      </c>
      <c r="W257" s="1" t="s">
        <v>4125</v>
      </c>
      <c r="Y257" s="1" t="s">
        <v>4125</v>
      </c>
      <c r="AA257" s="1" t="s">
        <v>4125</v>
      </c>
      <c r="AB257" s="57"/>
      <c r="AC257" s="1" t="s">
        <v>4125</v>
      </c>
      <c r="AD257" s="57"/>
      <c r="AE257" s="1" t="s">
        <v>4125</v>
      </c>
      <c r="AG257">
        <f>+IF(E257=E256,1,0)</f>
        <v>0</v>
      </c>
    </row>
    <row r="258" spans="1:33" x14ac:dyDescent="0.25">
      <c r="A258">
        <v>24</v>
      </c>
      <c r="B258">
        <v>339</v>
      </c>
      <c r="C258" t="s">
        <v>972</v>
      </c>
      <c r="D258" t="s">
        <v>1099</v>
      </c>
      <c r="E258" t="s">
        <v>1087</v>
      </c>
      <c r="H258" s="40" t="str">
        <f>+HYPERLINK(O258,E258)</f>
        <v>Cortinarius xanthophyllus</v>
      </c>
      <c r="I258" s="40" t="str">
        <f>+HYPERLINK(O258,J258)</f>
        <v>Cortinaire à lames jaunes</v>
      </c>
      <c r="J258" t="s">
        <v>1088</v>
      </c>
      <c r="L258" s="1" t="s">
        <v>441</v>
      </c>
      <c r="N258" s="36" t="s">
        <v>243</v>
      </c>
      <c r="O258" s="58" t="s">
        <v>3298</v>
      </c>
      <c r="P258" s="25" t="s">
        <v>4099</v>
      </c>
      <c r="Q258" s="1" t="s">
        <v>4100</v>
      </c>
      <c r="S258" s="1" t="s">
        <v>4125</v>
      </c>
      <c r="U258" s="1" t="s">
        <v>4125</v>
      </c>
      <c r="W258" s="1" t="s">
        <v>4125</v>
      </c>
      <c r="Y258" s="1" t="s">
        <v>4125</v>
      </c>
      <c r="AA258" s="1" t="s">
        <v>4125</v>
      </c>
      <c r="AB258" s="57"/>
      <c r="AC258" s="1" t="s">
        <v>4125</v>
      </c>
      <c r="AD258" s="57"/>
      <c r="AE258" s="1" t="s">
        <v>4125</v>
      </c>
      <c r="AG258">
        <f>+IF(E258=E257,1,0)</f>
        <v>0</v>
      </c>
    </row>
    <row r="259" spans="1:33" x14ac:dyDescent="0.25">
      <c r="A259" s="57">
        <v>56</v>
      </c>
      <c r="B259">
        <v>945</v>
      </c>
      <c r="C259" s="57" t="s">
        <v>2515</v>
      </c>
      <c r="D259" s="57" t="s">
        <v>2617</v>
      </c>
      <c r="E259" s="57" t="s">
        <v>2624</v>
      </c>
      <c r="F259" s="57"/>
      <c r="G259" s="57"/>
      <c r="H259" s="40" t="str">
        <f>+HYPERLINK(O259,E259)</f>
        <v>Craterellus cinereus</v>
      </c>
      <c r="I259" s="40" t="str">
        <f>+HYPERLINK(O259,J259)</f>
        <v>Chanterelle cendrée</v>
      </c>
      <c r="J259" s="57" t="s">
        <v>2625</v>
      </c>
      <c r="K259" s="57"/>
      <c r="L259" s="35" t="s">
        <v>441</v>
      </c>
      <c r="M259" s="35"/>
      <c r="N259" s="60" t="s">
        <v>3197</v>
      </c>
      <c r="O259" s="58" t="s">
        <v>3563</v>
      </c>
      <c r="P259" s="25" t="s">
        <v>4099</v>
      </c>
      <c r="Q259" s="35" t="s">
        <v>4101</v>
      </c>
      <c r="R259" s="57"/>
      <c r="S259" s="1" t="s">
        <v>4125</v>
      </c>
      <c r="T259" s="57"/>
      <c r="U259" s="1" t="s">
        <v>4125</v>
      </c>
      <c r="V259" s="57"/>
      <c r="W259" s="1" t="s">
        <v>4125</v>
      </c>
      <c r="X259" s="57"/>
      <c r="Y259" s="1" t="s">
        <v>4125</v>
      </c>
      <c r="Z259" s="57"/>
      <c r="AA259" s="1" t="s">
        <v>4125</v>
      </c>
      <c r="AC259" s="1" t="s">
        <v>4125</v>
      </c>
      <c r="AE259" s="1" t="s">
        <v>4125</v>
      </c>
      <c r="AG259">
        <f>+IF(E259=E258,1,0)</f>
        <v>0</v>
      </c>
    </row>
    <row r="260" spans="1:33" x14ac:dyDescent="0.25">
      <c r="A260" s="57">
        <v>56</v>
      </c>
      <c r="B260">
        <v>944</v>
      </c>
      <c r="C260" s="57" t="s">
        <v>2515</v>
      </c>
      <c r="D260" s="57" t="s">
        <v>2617</v>
      </c>
      <c r="E260" s="57" t="s">
        <v>2623</v>
      </c>
      <c r="F260" s="57"/>
      <c r="G260" s="57"/>
      <c r="H260" s="40" t="str">
        <f>+HYPERLINK(O260,E260)</f>
        <v>Craterellus cornucopioides</v>
      </c>
      <c r="I260" s="40" t="str">
        <f>+HYPERLINK(O260,J260)</f>
        <v>Trompette-des-morts</v>
      </c>
      <c r="J260" s="57" t="s">
        <v>2622</v>
      </c>
      <c r="K260" s="57"/>
      <c r="L260" s="35" t="s">
        <v>441</v>
      </c>
      <c r="M260" s="35"/>
      <c r="N260" s="60" t="s">
        <v>3197</v>
      </c>
      <c r="O260" s="58" t="s">
        <v>3562</v>
      </c>
      <c r="P260" s="25" t="s">
        <v>4099</v>
      </c>
      <c r="Q260" s="35" t="s">
        <v>4101</v>
      </c>
      <c r="R260" s="57"/>
      <c r="S260" s="1" t="s">
        <v>4125</v>
      </c>
      <c r="T260" s="57"/>
      <c r="U260" s="1" t="s">
        <v>4125</v>
      </c>
      <c r="V260" s="57"/>
      <c r="W260" s="1" t="s">
        <v>4125</v>
      </c>
      <c r="X260" s="57"/>
      <c r="Y260" s="1" t="s">
        <v>4125</v>
      </c>
      <c r="Z260" s="57"/>
      <c r="AA260" s="1" t="s">
        <v>4125</v>
      </c>
      <c r="AB260" s="57"/>
      <c r="AC260" s="1" t="s">
        <v>4125</v>
      </c>
      <c r="AD260" s="57"/>
      <c r="AE260" s="1" t="s">
        <v>4125</v>
      </c>
      <c r="AG260">
        <f>+IF(E260=E259,1,0)</f>
        <v>0</v>
      </c>
    </row>
    <row r="261" spans="1:33" x14ac:dyDescent="0.25">
      <c r="A261" s="57">
        <v>56</v>
      </c>
      <c r="B261">
        <v>943</v>
      </c>
      <c r="C261" s="57" t="s">
        <v>2515</v>
      </c>
      <c r="D261" s="57" t="s">
        <v>2617</v>
      </c>
      <c r="E261" s="57" t="s">
        <v>2620</v>
      </c>
      <c r="F261" s="57"/>
      <c r="G261" s="57"/>
      <c r="H261" s="40" t="str">
        <f>+HYPERLINK(O261,E261)</f>
        <v>Craterellus lutescens</v>
      </c>
      <c r="I261" s="40" t="str">
        <f>+HYPERLINK(O261,J261)</f>
        <v>Chanterelle jaune</v>
      </c>
      <c r="J261" s="57" t="s">
        <v>2621</v>
      </c>
      <c r="K261" s="57"/>
      <c r="L261" s="35" t="s">
        <v>441</v>
      </c>
      <c r="M261" s="35"/>
      <c r="N261" s="60" t="s">
        <v>3197</v>
      </c>
      <c r="O261" s="58" t="s">
        <v>3560</v>
      </c>
      <c r="P261" s="25" t="s">
        <v>4099</v>
      </c>
      <c r="Q261" s="35" t="s">
        <v>4101</v>
      </c>
      <c r="R261" s="57"/>
      <c r="S261" s="1" t="s">
        <v>4125</v>
      </c>
      <c r="T261" s="57"/>
      <c r="U261" s="1" t="s">
        <v>4125</v>
      </c>
      <c r="V261" s="57"/>
      <c r="W261" s="1" t="s">
        <v>4125</v>
      </c>
      <c r="X261" s="57"/>
      <c r="Y261" s="1" t="s">
        <v>4125</v>
      </c>
      <c r="Z261" s="57"/>
      <c r="AA261" s="1" t="s">
        <v>4125</v>
      </c>
      <c r="AB261" s="57"/>
      <c r="AC261" s="1" t="s">
        <v>4125</v>
      </c>
      <c r="AD261" s="57"/>
      <c r="AE261" s="1" t="s">
        <v>4125</v>
      </c>
      <c r="AG261">
        <f>+IF(E261=E260,1,0)</f>
        <v>0</v>
      </c>
    </row>
    <row r="262" spans="1:33" x14ac:dyDescent="0.25">
      <c r="A262" s="57">
        <v>56</v>
      </c>
      <c r="B262">
        <v>941</v>
      </c>
      <c r="C262" s="57" t="s">
        <v>2515</v>
      </c>
      <c r="D262" s="57" t="s">
        <v>2617</v>
      </c>
      <c r="E262" s="57" t="s">
        <v>2615</v>
      </c>
      <c r="F262" s="57"/>
      <c r="G262" s="57"/>
      <c r="H262" s="40" t="str">
        <f>+HYPERLINK(O262,E262)</f>
        <v>Craterellus tubaeformis</v>
      </c>
      <c r="I262" s="40" t="str">
        <f>+HYPERLINK(O262,J262)</f>
        <v>Chanterelle en tube</v>
      </c>
      <c r="J262" s="57" t="s">
        <v>2616</v>
      </c>
      <c r="K262" s="57"/>
      <c r="L262" s="35" t="s">
        <v>441</v>
      </c>
      <c r="M262" s="35"/>
      <c r="N262" s="60" t="s">
        <v>3197</v>
      </c>
      <c r="O262" s="57" t="s">
        <v>3206</v>
      </c>
      <c r="P262" s="25" t="s">
        <v>4099</v>
      </c>
      <c r="Q262" s="35" t="s">
        <v>4101</v>
      </c>
      <c r="R262" s="57"/>
      <c r="S262" s="1" t="s">
        <v>4125</v>
      </c>
      <c r="T262" s="57"/>
      <c r="U262" s="1" t="s">
        <v>4125</v>
      </c>
      <c r="V262" s="57"/>
      <c r="W262" s="1" t="s">
        <v>4125</v>
      </c>
      <c r="X262" s="57"/>
      <c r="Y262" s="1" t="s">
        <v>4125</v>
      </c>
      <c r="Z262" s="57"/>
      <c r="AA262" s="1" t="s">
        <v>4125</v>
      </c>
      <c r="AB262" s="57"/>
      <c r="AC262" s="1" t="s">
        <v>4125</v>
      </c>
      <c r="AD262" s="57"/>
      <c r="AE262" s="1" t="s">
        <v>4125</v>
      </c>
      <c r="AG262">
        <f>+IF(E262=E261,1,0)</f>
        <v>0</v>
      </c>
    </row>
    <row r="263" spans="1:33" x14ac:dyDescent="0.25">
      <c r="A263" s="57">
        <v>56</v>
      </c>
      <c r="B263">
        <v>942</v>
      </c>
      <c r="C263" s="57" t="s">
        <v>2515</v>
      </c>
      <c r="D263" s="57" t="s">
        <v>2617</v>
      </c>
      <c r="E263" s="57" t="s">
        <v>2618</v>
      </c>
      <c r="F263" s="57"/>
      <c r="G263" s="57"/>
      <c r="H263" s="40" t="str">
        <f>+HYPERLINK(O263,E263)</f>
        <v>Craterellus tubaeformis f. pallidus</v>
      </c>
      <c r="I263" s="40" t="str">
        <f>+HYPERLINK(O263,J263)</f>
        <v>Chanterelle en tube pâle</v>
      </c>
      <c r="J263" s="57" t="s">
        <v>2619</v>
      </c>
      <c r="K263" s="57"/>
      <c r="L263" s="35" t="s">
        <v>441</v>
      </c>
      <c r="M263" s="35"/>
      <c r="N263" s="60" t="s">
        <v>3197</v>
      </c>
      <c r="O263" s="57" t="s">
        <v>3206</v>
      </c>
      <c r="P263" s="25" t="s">
        <v>4099</v>
      </c>
      <c r="Q263" s="35" t="s">
        <v>4101</v>
      </c>
      <c r="R263" s="57"/>
      <c r="S263" s="1" t="s">
        <v>4125</v>
      </c>
      <c r="T263" s="57"/>
      <c r="U263" s="1" t="s">
        <v>4125</v>
      </c>
      <c r="V263" s="57"/>
      <c r="W263" s="1" t="s">
        <v>4125</v>
      </c>
      <c r="X263" s="57"/>
      <c r="Y263" s="1" t="s">
        <v>4125</v>
      </c>
      <c r="Z263" s="57"/>
      <c r="AA263" s="1" t="s">
        <v>4125</v>
      </c>
      <c r="AB263" s="57"/>
      <c r="AC263" s="1" t="s">
        <v>4125</v>
      </c>
      <c r="AD263" s="57"/>
      <c r="AE263" s="1" t="s">
        <v>4125</v>
      </c>
      <c r="AG263">
        <f>+IF(E263=E262,1,0)</f>
        <v>0</v>
      </c>
    </row>
    <row r="264" spans="1:33" x14ac:dyDescent="0.25">
      <c r="A264">
        <v>55</v>
      </c>
      <c r="B264">
        <v>925</v>
      </c>
      <c r="C264" t="s">
        <v>3025</v>
      </c>
      <c r="D264" t="s">
        <v>3026</v>
      </c>
      <c r="E264" t="s">
        <v>3097</v>
      </c>
      <c r="H264" s="40" t="str">
        <f>+HYPERLINK(O264,E264)</f>
        <v>Crepidotus applanatus</v>
      </c>
      <c r="I264" s="40" t="str">
        <f>+HYPERLINK(O264,J264)</f>
        <v>Crépidote aplani</v>
      </c>
      <c r="J264" t="s">
        <v>3098</v>
      </c>
      <c r="L264" s="1" t="s">
        <v>441</v>
      </c>
      <c r="N264" s="36" t="s">
        <v>3191</v>
      </c>
      <c r="O264" s="58" t="s">
        <v>3889</v>
      </c>
      <c r="P264" s="25" t="s">
        <v>4099</v>
      </c>
      <c r="S264" s="1" t="s">
        <v>4125</v>
      </c>
      <c r="U264" s="1" t="s">
        <v>4125</v>
      </c>
      <c r="W264" s="1" t="s">
        <v>4125</v>
      </c>
      <c r="Y264" s="1" t="s">
        <v>4125</v>
      </c>
      <c r="AA264" s="1" t="s">
        <v>4125</v>
      </c>
      <c r="AC264" s="1" t="s">
        <v>4125</v>
      </c>
      <c r="AE264" s="1" t="s">
        <v>4125</v>
      </c>
      <c r="AG264">
        <f>+IF(E264=E263,1,0)</f>
        <v>0</v>
      </c>
    </row>
    <row r="265" spans="1:33" x14ac:dyDescent="0.25">
      <c r="A265">
        <v>55</v>
      </c>
      <c r="B265">
        <v>923</v>
      </c>
      <c r="C265" t="s">
        <v>3025</v>
      </c>
      <c r="D265" t="s">
        <v>3026</v>
      </c>
      <c r="E265" t="s">
        <v>3072</v>
      </c>
      <c r="H265" s="40" t="str">
        <f>+HYPERLINK(O265,E265)</f>
        <v>Crepidotus calolepis</v>
      </c>
      <c r="I265" s="40" t="str">
        <f>+HYPERLINK(O265,J265)</f>
        <v>Crépidote à chapeau écailleux</v>
      </c>
      <c r="J265" t="s">
        <v>3073</v>
      </c>
      <c r="L265" s="1" t="s">
        <v>441</v>
      </c>
      <c r="N265" s="36" t="s">
        <v>3191</v>
      </c>
      <c r="O265" s="58" t="s">
        <v>3887</v>
      </c>
      <c r="P265" s="25" t="s">
        <v>4099</v>
      </c>
      <c r="S265" s="1" t="s">
        <v>4125</v>
      </c>
      <c r="U265" s="1" t="s">
        <v>4125</v>
      </c>
      <c r="W265" s="1" t="s">
        <v>4125</v>
      </c>
      <c r="Y265" s="1" t="s">
        <v>4125</v>
      </c>
      <c r="AA265" s="1" t="s">
        <v>4125</v>
      </c>
      <c r="AC265" s="1" t="s">
        <v>4125</v>
      </c>
      <c r="AE265" s="1" t="s">
        <v>4125</v>
      </c>
      <c r="AG265">
        <f>+IF(E265=E264,1,0)</f>
        <v>0</v>
      </c>
    </row>
    <row r="266" spans="1:33" x14ac:dyDescent="0.25">
      <c r="A266">
        <v>55</v>
      </c>
      <c r="B266">
        <v>926</v>
      </c>
      <c r="C266" t="s">
        <v>3025</v>
      </c>
      <c r="D266" t="s">
        <v>3026</v>
      </c>
      <c r="E266" t="s">
        <v>3095</v>
      </c>
      <c r="H266" s="40" t="str">
        <f>+HYPERLINK(O266,E266)</f>
        <v>Crepidotus lundellii</v>
      </c>
      <c r="I266" s="40" t="str">
        <f>+HYPERLINK(O266,J266)</f>
        <v>Crépidote de lundell</v>
      </c>
      <c r="J266" t="s">
        <v>3096</v>
      </c>
      <c r="L266" s="1" t="s">
        <v>441</v>
      </c>
      <c r="N266" s="36" t="s">
        <v>3191</v>
      </c>
      <c r="O266" s="58" t="s">
        <v>3890</v>
      </c>
      <c r="P266" s="25" t="s">
        <v>4099</v>
      </c>
      <c r="S266" s="1" t="s">
        <v>4125</v>
      </c>
      <c r="U266" s="1" t="s">
        <v>4125</v>
      </c>
      <c r="W266" s="1" t="s">
        <v>4125</v>
      </c>
      <c r="Y266" s="1" t="s">
        <v>4125</v>
      </c>
      <c r="AA266" s="1" t="s">
        <v>4125</v>
      </c>
      <c r="AC266" s="1" t="s">
        <v>4125</v>
      </c>
      <c r="AE266" s="1" t="s">
        <v>4125</v>
      </c>
      <c r="AG266">
        <f>+IF(E266=E265,1,0)</f>
        <v>0</v>
      </c>
    </row>
    <row r="267" spans="1:33" x14ac:dyDescent="0.25">
      <c r="A267">
        <v>55</v>
      </c>
      <c r="B267">
        <v>922</v>
      </c>
      <c r="C267" t="s">
        <v>3025</v>
      </c>
      <c r="D267" t="s">
        <v>3026</v>
      </c>
      <c r="E267" t="s">
        <v>3074</v>
      </c>
      <c r="H267" s="40" t="str">
        <f>+HYPERLINK(O267,E267)</f>
        <v>Crepidotus mollis</v>
      </c>
      <c r="I267" s="40" t="str">
        <f>+HYPERLINK(O267,J267)</f>
        <v>Crépidote mou</v>
      </c>
      <c r="J267" t="s">
        <v>3075</v>
      </c>
      <c r="L267" s="1" t="s">
        <v>441</v>
      </c>
      <c r="N267" s="36" t="s">
        <v>3191</v>
      </c>
      <c r="O267" s="58" t="s">
        <v>3886</v>
      </c>
      <c r="P267" s="25" t="s">
        <v>4099</v>
      </c>
      <c r="S267" s="1" t="s">
        <v>4125</v>
      </c>
      <c r="U267" s="1" t="s">
        <v>4125</v>
      </c>
      <c r="W267" s="1" t="s">
        <v>4125</v>
      </c>
      <c r="Y267" s="1" t="s">
        <v>4125</v>
      </c>
      <c r="AA267" s="1" t="s">
        <v>4125</v>
      </c>
      <c r="AC267" s="1" t="s">
        <v>4125</v>
      </c>
      <c r="AE267" s="1" t="s">
        <v>4125</v>
      </c>
      <c r="AG267">
        <f>+IF(E267=E266,1,0)</f>
        <v>0</v>
      </c>
    </row>
    <row r="268" spans="1:33" x14ac:dyDescent="0.25">
      <c r="A268">
        <v>55</v>
      </c>
      <c r="B268">
        <v>924</v>
      </c>
      <c r="C268" t="s">
        <v>3025</v>
      </c>
      <c r="D268" t="s">
        <v>3026</v>
      </c>
      <c r="E268" t="s">
        <v>3076</v>
      </c>
      <c r="H268" s="40" t="str">
        <f>+HYPERLINK(O268,E268)</f>
        <v>Crepidotus variabilis</v>
      </c>
      <c r="I268" s="40" t="str">
        <f>+HYPERLINK(O268,J268)</f>
        <v>Crépidote variable</v>
      </c>
      <c r="J268" t="s">
        <v>3077</v>
      </c>
      <c r="L268" s="1" t="s">
        <v>441</v>
      </c>
      <c r="N268" s="36" t="s">
        <v>3191</v>
      </c>
      <c r="O268" s="58" t="s">
        <v>3888</v>
      </c>
      <c r="P268" s="25" t="s">
        <v>4099</v>
      </c>
      <c r="S268" s="1" t="s">
        <v>4125</v>
      </c>
      <c r="U268" s="1" t="s">
        <v>4125</v>
      </c>
      <c r="W268" s="1" t="s">
        <v>4125</v>
      </c>
      <c r="Y268" s="1" t="s">
        <v>4125</v>
      </c>
      <c r="AA268" s="1" t="s">
        <v>4125</v>
      </c>
      <c r="AC268" s="1" t="s">
        <v>4125</v>
      </c>
      <c r="AE268" s="1" t="s">
        <v>4125</v>
      </c>
      <c r="AG268">
        <f>+IF(E268=E267,1,0)</f>
        <v>0</v>
      </c>
    </row>
    <row r="269" spans="1:33" x14ac:dyDescent="0.25">
      <c r="A269">
        <v>42</v>
      </c>
      <c r="B269">
        <v>642</v>
      </c>
      <c r="C269" s="25" t="s">
        <v>1513</v>
      </c>
      <c r="D269" s="25" t="s">
        <v>3128</v>
      </c>
      <c r="E269" t="s">
        <v>1930</v>
      </c>
      <c r="H269" s="40" t="str">
        <f>+HYPERLINK(O269,E269)</f>
        <v>Crinipellis scabella</v>
      </c>
      <c r="I269" s="40" t="str">
        <f>+HYPERLINK(O269,J269)</f>
        <v>Marasme des chaumes</v>
      </c>
      <c r="J269" t="s">
        <v>1931</v>
      </c>
      <c r="L269" s="1" t="s">
        <v>441</v>
      </c>
      <c r="N269" s="36" t="s">
        <v>2430</v>
      </c>
      <c r="O269" s="57" t="s">
        <v>3126</v>
      </c>
      <c r="P269" s="25" t="s">
        <v>4099</v>
      </c>
      <c r="Q269" s="1" t="s">
        <v>4100</v>
      </c>
      <c r="R269" t="s">
        <v>3138</v>
      </c>
      <c r="S269" s="1" t="s">
        <v>4125</v>
      </c>
      <c r="U269" s="1" t="s">
        <v>4125</v>
      </c>
      <c r="W269" s="1" t="s">
        <v>4125</v>
      </c>
      <c r="Y269" s="1" t="s">
        <v>4125</v>
      </c>
      <c r="AA269" s="1" t="s">
        <v>4125</v>
      </c>
      <c r="AB269" s="57"/>
      <c r="AC269" s="1" t="s">
        <v>4125</v>
      </c>
      <c r="AD269" s="57"/>
      <c r="AE269" s="1" t="s">
        <v>4125</v>
      </c>
      <c r="AG269">
        <f>+IF(E269=E268,1,0)</f>
        <v>0</v>
      </c>
    </row>
    <row r="270" spans="1:33" x14ac:dyDescent="0.25">
      <c r="A270">
        <v>42</v>
      </c>
      <c r="B270">
        <v>643</v>
      </c>
      <c r="C270" s="25" t="s">
        <v>1513</v>
      </c>
      <c r="D270" s="25" t="s">
        <v>3128</v>
      </c>
      <c r="E270" t="s">
        <v>3129</v>
      </c>
      <c r="H270" s="40" t="str">
        <f>+HYPERLINK(O270,E270)</f>
        <v>Crinipellis subtomentosa</v>
      </c>
      <c r="I270" s="40" t="str">
        <f>+HYPERLINK(O270,J270)</f>
        <v>Marasme tomenteux</v>
      </c>
      <c r="J270" t="s">
        <v>3130</v>
      </c>
      <c r="L270" s="1" t="s">
        <v>441</v>
      </c>
      <c r="N270" s="36" t="s">
        <v>2430</v>
      </c>
      <c r="O270" s="57" t="s">
        <v>3127</v>
      </c>
      <c r="P270" s="25" t="s">
        <v>4099</v>
      </c>
      <c r="Q270" s="1" t="s">
        <v>4100</v>
      </c>
      <c r="S270" s="1" t="s">
        <v>4125</v>
      </c>
      <c r="U270" s="1" t="s">
        <v>4125</v>
      </c>
      <c r="W270" s="1" t="s">
        <v>4125</v>
      </c>
      <c r="Y270" s="1" t="s">
        <v>4125</v>
      </c>
      <c r="AA270" s="1" t="s">
        <v>4125</v>
      </c>
      <c r="AB270" s="57"/>
      <c r="AC270" s="1" t="s">
        <v>4125</v>
      </c>
      <c r="AD270" s="57"/>
      <c r="AE270" s="1" t="s">
        <v>4125</v>
      </c>
      <c r="AG270">
        <f>+IF(E270=E269,1,0)</f>
        <v>0</v>
      </c>
    </row>
    <row r="271" spans="1:33" x14ac:dyDescent="0.25">
      <c r="A271" s="57">
        <v>60</v>
      </c>
      <c r="B271">
        <v>1096</v>
      </c>
      <c r="C271" s="57" t="s">
        <v>2897</v>
      </c>
      <c r="D271" t="s">
        <v>2896</v>
      </c>
      <c r="E271" s="57" t="s">
        <v>2928</v>
      </c>
      <c r="H271" s="40" t="str">
        <f>+HYPERLINK(O271,E271)</f>
        <v>Crucibulum crucibuliforme</v>
      </c>
      <c r="I271" s="40" t="str">
        <f>+HYPERLINK(O271,J271)</f>
        <v>Crucibule lisse</v>
      </c>
      <c r="J271" s="57" t="s">
        <v>2929</v>
      </c>
      <c r="L271" s="1" t="s">
        <v>441</v>
      </c>
      <c r="N271" s="60" t="s">
        <v>3192</v>
      </c>
      <c r="O271" s="58" t="s">
        <v>3963</v>
      </c>
      <c r="P271" s="25" t="s">
        <v>4099</v>
      </c>
      <c r="S271" s="1" t="s">
        <v>4125</v>
      </c>
      <c r="U271" s="1" t="s">
        <v>4125</v>
      </c>
      <c r="W271" s="1" t="s">
        <v>4125</v>
      </c>
      <c r="Y271" s="1" t="s">
        <v>4125</v>
      </c>
      <c r="AA271" s="1" t="s">
        <v>4125</v>
      </c>
      <c r="AB271" s="57"/>
      <c r="AC271" s="1" t="s">
        <v>4125</v>
      </c>
      <c r="AD271" s="57"/>
      <c r="AE271" s="1" t="s">
        <v>4125</v>
      </c>
      <c r="AG271">
        <f>+IF(E271=E270,1,0)</f>
        <v>0</v>
      </c>
    </row>
    <row r="272" spans="1:33" x14ac:dyDescent="0.25">
      <c r="A272" s="57">
        <v>60</v>
      </c>
      <c r="B272">
        <v>1086</v>
      </c>
      <c r="C272" s="57" t="s">
        <v>2898</v>
      </c>
      <c r="D272" s="57" t="s">
        <v>4037</v>
      </c>
      <c r="E272" s="57" t="s">
        <v>2908</v>
      </c>
      <c r="F272" s="57"/>
      <c r="G272" s="57"/>
      <c r="H272" s="40" t="str">
        <f>+HYPERLINK(O272,E272)</f>
        <v>Cudonia circinans</v>
      </c>
      <c r="I272" s="40" t="str">
        <f>+HYPERLINK(O272,J272)</f>
        <v>Cudonie circulaire</v>
      </c>
      <c r="J272" s="57" t="s">
        <v>2909</v>
      </c>
      <c r="K272" s="57"/>
      <c r="L272" s="1" t="s">
        <v>441</v>
      </c>
      <c r="M272" s="35"/>
      <c r="N272" s="60" t="s">
        <v>3192</v>
      </c>
      <c r="O272" s="58" t="s">
        <v>3953</v>
      </c>
      <c r="P272" s="25" t="s">
        <v>4099</v>
      </c>
      <c r="Q272" s="35"/>
      <c r="R272" s="57"/>
      <c r="S272" s="1" t="s">
        <v>4125</v>
      </c>
      <c r="T272" s="57"/>
      <c r="U272" s="1" t="s">
        <v>4125</v>
      </c>
      <c r="V272" s="57"/>
      <c r="W272" s="1" t="s">
        <v>4125</v>
      </c>
      <c r="X272" s="57"/>
      <c r="Y272" s="1" t="s">
        <v>4125</v>
      </c>
      <c r="Z272" s="57"/>
      <c r="AA272" s="1" t="s">
        <v>4125</v>
      </c>
      <c r="AB272" s="57"/>
      <c r="AC272" s="1" t="s">
        <v>4125</v>
      </c>
      <c r="AD272" s="57"/>
      <c r="AE272" s="1" t="s">
        <v>4125</v>
      </c>
      <c r="AG272">
        <f>+IF(E272=E271,1,0)</f>
        <v>0</v>
      </c>
    </row>
    <row r="273" spans="1:33" x14ac:dyDescent="0.25">
      <c r="A273" s="57">
        <v>60</v>
      </c>
      <c r="B273">
        <v>1087</v>
      </c>
      <c r="C273" s="57" t="s">
        <v>2898</v>
      </c>
      <c r="D273" s="57" t="s">
        <v>4037</v>
      </c>
      <c r="E273" s="57" t="s">
        <v>2910</v>
      </c>
      <c r="F273" s="57"/>
      <c r="G273" s="57"/>
      <c r="H273" s="40" t="str">
        <f>+HYPERLINK(O273,E273)</f>
        <v>Cudonia confusa</v>
      </c>
      <c r="I273" s="40" t="str">
        <f>+HYPERLINK(O273,J273)</f>
        <v>Cudonie confuse</v>
      </c>
      <c r="J273" s="57" t="s">
        <v>2911</v>
      </c>
      <c r="K273" s="57"/>
      <c r="L273" s="1" t="s">
        <v>441</v>
      </c>
      <c r="M273" s="35"/>
      <c r="N273" s="60" t="s">
        <v>3192</v>
      </c>
      <c r="O273" s="58" t="s">
        <v>3954</v>
      </c>
      <c r="P273" s="25" t="s">
        <v>4099</v>
      </c>
      <c r="Q273" s="35"/>
      <c r="R273" s="57"/>
      <c r="S273" s="1" t="s">
        <v>4125</v>
      </c>
      <c r="T273" s="57"/>
      <c r="U273" s="1" t="s">
        <v>4125</v>
      </c>
      <c r="V273" s="57"/>
      <c r="W273" s="1" t="s">
        <v>4125</v>
      </c>
      <c r="X273" s="57"/>
      <c r="Y273" s="1" t="s">
        <v>4125</v>
      </c>
      <c r="Z273" s="57"/>
      <c r="AA273" s="1" t="s">
        <v>4125</v>
      </c>
      <c r="AB273" s="57"/>
      <c r="AC273" s="1" t="s">
        <v>4125</v>
      </c>
      <c r="AD273" s="57"/>
      <c r="AE273" s="1" t="s">
        <v>4125</v>
      </c>
      <c r="AG273">
        <f>+IF(E273=E272,1,0)</f>
        <v>0</v>
      </c>
    </row>
    <row r="274" spans="1:33" x14ac:dyDescent="0.25">
      <c r="A274">
        <v>31</v>
      </c>
      <c r="B274">
        <v>479</v>
      </c>
      <c r="C274" s="25" t="s">
        <v>1261</v>
      </c>
      <c r="D274" s="25" t="s">
        <v>1322</v>
      </c>
      <c r="E274" t="s">
        <v>1302</v>
      </c>
      <c r="H274" s="40" t="str">
        <f>+HYPERLINK(O274,E274)</f>
        <v>Cuphophyllus fornicatus</v>
      </c>
      <c r="I274" s="40" t="str">
        <f>+HYPERLINK(O274,J274)</f>
        <v>Hygrocybe à pied cintré</v>
      </c>
      <c r="J274" t="s">
        <v>1303</v>
      </c>
      <c r="L274" s="1" t="s">
        <v>441</v>
      </c>
      <c r="N274" s="36" t="s">
        <v>3201</v>
      </c>
      <c r="O274" s="58" t="s">
        <v>3745</v>
      </c>
      <c r="P274" s="25" t="s">
        <v>4099</v>
      </c>
      <c r="Q274" s="1" t="s">
        <v>4100</v>
      </c>
      <c r="S274" s="1" t="s">
        <v>4125</v>
      </c>
      <c r="U274" s="1" t="s">
        <v>4125</v>
      </c>
      <c r="W274" s="1" t="s">
        <v>4125</v>
      </c>
      <c r="Y274" s="1" t="s">
        <v>4125</v>
      </c>
      <c r="AA274" s="1" t="s">
        <v>4125</v>
      </c>
      <c r="AC274" s="1" t="s">
        <v>4125</v>
      </c>
      <c r="AE274" s="1" t="s">
        <v>4125</v>
      </c>
      <c r="AG274">
        <f>+IF(E274=E273,1,0)</f>
        <v>0</v>
      </c>
    </row>
    <row r="275" spans="1:33" x14ac:dyDescent="0.25">
      <c r="A275">
        <v>31</v>
      </c>
      <c r="B275">
        <v>478</v>
      </c>
      <c r="C275" s="25" t="s">
        <v>1261</v>
      </c>
      <c r="D275" s="25" t="s">
        <v>1322</v>
      </c>
      <c r="E275" t="s">
        <v>1308</v>
      </c>
      <c r="H275" s="40" t="str">
        <f>+HYPERLINK(O275,E275)</f>
        <v>Cuphophyllus pratensis</v>
      </c>
      <c r="I275" s="40" t="str">
        <f>+HYPERLINK(O275,J275)</f>
        <v>Hygrocybe à pied cintré</v>
      </c>
      <c r="J275" t="s">
        <v>1303</v>
      </c>
      <c r="L275" s="1" t="s">
        <v>441</v>
      </c>
      <c r="N275" s="36" t="s">
        <v>3201</v>
      </c>
      <c r="O275" s="58" t="s">
        <v>3754</v>
      </c>
      <c r="P275" s="25" t="s">
        <v>4099</v>
      </c>
      <c r="Q275" s="1" t="s">
        <v>4100</v>
      </c>
      <c r="S275" s="1" t="s">
        <v>4125</v>
      </c>
      <c r="U275" s="1" t="s">
        <v>4125</v>
      </c>
      <c r="W275" s="1" t="s">
        <v>4125</v>
      </c>
      <c r="Y275" s="1" t="s">
        <v>4125</v>
      </c>
      <c r="AA275" s="1" t="s">
        <v>4125</v>
      </c>
      <c r="AC275" s="1" t="s">
        <v>4125</v>
      </c>
      <c r="AE275" s="1" t="s">
        <v>4125</v>
      </c>
      <c r="AG275">
        <f>+IF(E275=E274,1,0)</f>
        <v>0</v>
      </c>
    </row>
    <row r="276" spans="1:33" x14ac:dyDescent="0.25">
      <c r="A276">
        <v>31</v>
      </c>
      <c r="B276">
        <v>480</v>
      </c>
      <c r="C276" s="25" t="s">
        <v>1261</v>
      </c>
      <c r="D276" s="25" t="s">
        <v>1322</v>
      </c>
      <c r="E276" t="s">
        <v>1320</v>
      </c>
      <c r="H276" s="40" t="str">
        <f>+HYPERLINK(O276,E276)</f>
        <v>Cuphophyllus virgineus</v>
      </c>
      <c r="I276" s="40" t="str">
        <f>+HYPERLINK(O276,J276)</f>
        <v>Hygrophore blanc de neige</v>
      </c>
      <c r="J276" t="s">
        <v>1321</v>
      </c>
      <c r="L276" s="1" t="s">
        <v>441</v>
      </c>
      <c r="N276" s="36" t="s">
        <v>3201</v>
      </c>
      <c r="O276" s="58" t="s">
        <v>3746</v>
      </c>
      <c r="P276" s="25" t="s">
        <v>4099</v>
      </c>
      <c r="Q276" s="1" t="s">
        <v>4100</v>
      </c>
      <c r="S276" s="1" t="s">
        <v>4125</v>
      </c>
      <c r="U276" s="1" t="s">
        <v>4125</v>
      </c>
      <c r="W276" s="1" t="s">
        <v>4125</v>
      </c>
      <c r="Y276" s="1" t="s">
        <v>4125</v>
      </c>
      <c r="AA276" s="1" t="s">
        <v>4125</v>
      </c>
      <c r="AC276" s="1" t="s">
        <v>4125</v>
      </c>
      <c r="AE276" s="1" t="s">
        <v>4125</v>
      </c>
      <c r="AG276">
        <f>+IF(E276=E275,1,0)</f>
        <v>0</v>
      </c>
    </row>
    <row r="277" spans="1:33" x14ac:dyDescent="0.25">
      <c r="A277">
        <v>6</v>
      </c>
      <c r="B277">
        <v>92</v>
      </c>
      <c r="C277" t="s">
        <v>2961</v>
      </c>
      <c r="D277" t="s">
        <v>4091</v>
      </c>
      <c r="E277" t="s">
        <v>3059</v>
      </c>
      <c r="H277" s="40" t="str">
        <f>+HYPERLINK(O277,E277)</f>
        <v>Cyanosporus caesius</v>
      </c>
      <c r="I277" s="40" t="str">
        <f>+HYPERLINK(O277,J277)</f>
        <v>Polypore bleuté des conifères</v>
      </c>
      <c r="J277" t="s">
        <v>3060</v>
      </c>
      <c r="L277" s="1" t="s">
        <v>441</v>
      </c>
      <c r="N277" s="36" t="s">
        <v>3205</v>
      </c>
      <c r="O277" s="71" t="s">
        <v>3710</v>
      </c>
      <c r="P277" s="25" t="s">
        <v>4099</v>
      </c>
      <c r="Q277" s="1" t="s">
        <v>481</v>
      </c>
      <c r="S277" s="1" t="s">
        <v>4125</v>
      </c>
      <c r="U277" s="1" t="s">
        <v>4125</v>
      </c>
      <c r="W277" s="1" t="s">
        <v>4125</v>
      </c>
      <c r="Y277" s="1" t="s">
        <v>4125</v>
      </c>
      <c r="AA277" s="1" t="s">
        <v>4125</v>
      </c>
      <c r="AC277" s="1" t="s">
        <v>4125</v>
      </c>
      <c r="AE277" s="1" t="s">
        <v>4125</v>
      </c>
      <c r="AG277">
        <f>+IF(E277=E276,1,0)</f>
        <v>0</v>
      </c>
    </row>
    <row r="278" spans="1:33" x14ac:dyDescent="0.25">
      <c r="A278" s="57">
        <v>60</v>
      </c>
      <c r="B278">
        <v>1095</v>
      </c>
      <c r="C278" s="57" t="s">
        <v>2897</v>
      </c>
      <c r="D278" t="s">
        <v>2896</v>
      </c>
      <c r="E278" s="57" t="s">
        <v>2926</v>
      </c>
      <c r="H278" s="40" t="str">
        <f>+HYPERLINK(O278,E278)</f>
        <v xml:space="preserve">Cyathus olla </v>
      </c>
      <c r="I278" s="40" t="str">
        <f>+HYPERLINK(O278,J278)</f>
        <v>Cyathe en vase</v>
      </c>
      <c r="J278" s="57" t="s">
        <v>2927</v>
      </c>
      <c r="L278" s="1" t="s">
        <v>441</v>
      </c>
      <c r="N278" s="60" t="s">
        <v>3192</v>
      </c>
      <c r="O278" s="57" t="s">
        <v>3962</v>
      </c>
      <c r="P278" s="25" t="s">
        <v>4099</v>
      </c>
      <c r="S278" s="1" t="s">
        <v>4125</v>
      </c>
      <c r="U278" s="1" t="s">
        <v>4125</v>
      </c>
      <c r="W278" s="1" t="s">
        <v>4125</v>
      </c>
      <c r="Y278" s="1" t="s">
        <v>4125</v>
      </c>
      <c r="AA278" s="1" t="s">
        <v>4125</v>
      </c>
      <c r="AB278" s="57"/>
      <c r="AC278" s="1" t="s">
        <v>4125</v>
      </c>
      <c r="AD278" s="57"/>
      <c r="AE278" s="1" t="s">
        <v>4125</v>
      </c>
      <c r="AG278">
        <f>+IF(E278=E277,1,0)</f>
        <v>0</v>
      </c>
    </row>
    <row r="279" spans="1:33" x14ac:dyDescent="0.25">
      <c r="A279" s="57">
        <v>60</v>
      </c>
      <c r="B279">
        <v>1094</v>
      </c>
      <c r="C279" s="57" t="s">
        <v>2897</v>
      </c>
      <c r="D279" t="s">
        <v>2896</v>
      </c>
      <c r="E279" s="57" t="s">
        <v>2924</v>
      </c>
      <c r="H279" s="40" t="str">
        <f>+HYPERLINK(O279,E279)</f>
        <v>Cyathus striatus</v>
      </c>
      <c r="I279" s="40" t="str">
        <f>+HYPERLINK(O279,J279)</f>
        <v>Cyathe strié</v>
      </c>
      <c r="J279" s="57" t="s">
        <v>2925</v>
      </c>
      <c r="L279" s="1" t="s">
        <v>441</v>
      </c>
      <c r="N279" s="60" t="s">
        <v>3192</v>
      </c>
      <c r="O279" s="57" t="s">
        <v>3961</v>
      </c>
      <c r="P279" s="25" t="s">
        <v>4099</v>
      </c>
      <c r="S279" s="1" t="s">
        <v>4125</v>
      </c>
      <c r="U279" s="1" t="s">
        <v>4125</v>
      </c>
      <c r="W279" s="1" t="s">
        <v>4125</v>
      </c>
      <c r="Y279" s="1" t="s">
        <v>4125</v>
      </c>
      <c r="AA279" s="1" t="s">
        <v>4125</v>
      </c>
      <c r="AB279" s="57"/>
      <c r="AC279" s="1" t="s">
        <v>4125</v>
      </c>
      <c r="AD279" s="57"/>
      <c r="AE279" s="1" t="s">
        <v>4125</v>
      </c>
      <c r="AG279">
        <f>+IF(E279=E278,1,0)</f>
        <v>0</v>
      </c>
    </row>
    <row r="280" spans="1:33" x14ac:dyDescent="0.25">
      <c r="A280">
        <v>47</v>
      </c>
      <c r="B280">
        <v>707</v>
      </c>
      <c r="C280" t="s">
        <v>889</v>
      </c>
      <c r="D280" t="s">
        <v>1670</v>
      </c>
      <c r="E280" t="s">
        <v>553</v>
      </c>
      <c r="F280" t="s">
        <v>891</v>
      </c>
      <c r="G280" t="s">
        <v>890</v>
      </c>
      <c r="H280" s="40" t="str">
        <f>+HYPERLINK(O280,E280)</f>
        <v>Cyclocybe cylindracea</v>
      </c>
      <c r="I280" s="40" t="str">
        <f>+HYPERLINK(O280,J280)</f>
        <v>Pholiote du peuplier</v>
      </c>
      <c r="J280" t="s">
        <v>554</v>
      </c>
      <c r="K280" t="s">
        <v>552</v>
      </c>
      <c r="L280" s="1" t="s">
        <v>441</v>
      </c>
      <c r="N280" s="36" t="s">
        <v>233</v>
      </c>
      <c r="O280" s="57" t="s">
        <v>888</v>
      </c>
      <c r="P280" s="25" t="s">
        <v>4099</v>
      </c>
      <c r="Q280" s="1" t="s">
        <v>4100</v>
      </c>
      <c r="S280" s="1" t="s">
        <v>4125</v>
      </c>
      <c r="U280" s="1" t="s">
        <v>4125</v>
      </c>
      <c r="W280" s="1" t="s">
        <v>4125</v>
      </c>
      <c r="Y280" s="1" t="s">
        <v>4125</v>
      </c>
      <c r="AA280" s="1" t="s">
        <v>4125</v>
      </c>
      <c r="AC280" s="1" t="s">
        <v>4125</v>
      </c>
      <c r="AE280" s="1" t="s">
        <v>4125</v>
      </c>
      <c r="AG280">
        <f>+IF(E280=E279,1,0)</f>
        <v>0</v>
      </c>
    </row>
    <row r="281" spans="1:33" x14ac:dyDescent="0.25">
      <c r="A281">
        <v>16</v>
      </c>
      <c r="B281">
        <v>176</v>
      </c>
      <c r="C281" t="s">
        <v>549</v>
      </c>
      <c r="D281" t="s">
        <v>2513</v>
      </c>
      <c r="E281" t="s">
        <v>550</v>
      </c>
      <c r="H281" s="40" t="str">
        <f>+HYPERLINK(O281,E281)</f>
        <v>Cyclocybe erebia</v>
      </c>
      <c r="I281" s="40" t="str">
        <f>+HYPERLINK(O281,J281)</f>
        <v>Agrocybe brunâtre</v>
      </c>
      <c r="J281" t="s">
        <v>551</v>
      </c>
      <c r="L281" s="1" t="s">
        <v>441</v>
      </c>
      <c r="M281" s="24" t="s">
        <v>441</v>
      </c>
      <c r="N281" s="36" t="s">
        <v>238</v>
      </c>
      <c r="O281" s="57" t="s">
        <v>884</v>
      </c>
      <c r="P281" s="25" t="s">
        <v>4099</v>
      </c>
      <c r="Q281" s="1" t="s">
        <v>4100</v>
      </c>
      <c r="S281" s="1" t="s">
        <v>4125</v>
      </c>
      <c r="U281" s="1" t="s">
        <v>4125</v>
      </c>
      <c r="W281" s="1" t="s">
        <v>4125</v>
      </c>
      <c r="Y281" s="1" t="s">
        <v>4125</v>
      </c>
      <c r="AA281" s="1" t="s">
        <v>4125</v>
      </c>
      <c r="AC281" s="1" t="s">
        <v>4125</v>
      </c>
      <c r="AE281" s="1" t="s">
        <v>4125</v>
      </c>
      <c r="AG281">
        <f>+IF(E281=E280,1,0)</f>
        <v>0</v>
      </c>
    </row>
    <row r="282" spans="1:33" x14ac:dyDescent="0.25">
      <c r="A282">
        <v>25</v>
      </c>
      <c r="B282">
        <v>382</v>
      </c>
      <c r="C282" s="25" t="s">
        <v>1116</v>
      </c>
      <c r="D282" t="s">
        <v>1117</v>
      </c>
      <c r="E282" t="s">
        <v>1121</v>
      </c>
      <c r="H282" s="40" t="str">
        <f>+HYPERLINK(O282,E282)</f>
        <v>Cystoderma amianthinum</v>
      </c>
      <c r="I282" s="40" t="str">
        <f>+HYPERLINK(O282,J282)</f>
        <v>Cystoderme furfuracé</v>
      </c>
      <c r="J282" t="s">
        <v>1122</v>
      </c>
      <c r="L282" s="1" t="s">
        <v>441</v>
      </c>
      <c r="N282" s="36" t="s">
        <v>248</v>
      </c>
      <c r="O282" s="57" t="s">
        <v>2044</v>
      </c>
      <c r="P282" s="25" t="s">
        <v>4099</v>
      </c>
      <c r="Q282" s="1" t="s">
        <v>4100</v>
      </c>
      <c r="S282" s="1" t="s">
        <v>4125</v>
      </c>
      <c r="U282" s="1" t="s">
        <v>4125</v>
      </c>
      <c r="W282" s="1" t="s">
        <v>4125</v>
      </c>
      <c r="Y282" s="1" t="s">
        <v>4125</v>
      </c>
      <c r="AA282" s="1" t="s">
        <v>4125</v>
      </c>
      <c r="AC282" s="1" t="s">
        <v>4125</v>
      </c>
      <c r="AE282" s="1" t="s">
        <v>4125</v>
      </c>
      <c r="AG282">
        <f>+IF(E282=E281,1,0)</f>
        <v>0</v>
      </c>
    </row>
    <row r="283" spans="1:33" x14ac:dyDescent="0.25">
      <c r="A283">
        <v>25</v>
      </c>
      <c r="B283">
        <v>384</v>
      </c>
      <c r="C283" s="25" t="s">
        <v>1116</v>
      </c>
      <c r="D283" t="s">
        <v>1117</v>
      </c>
      <c r="E283" t="s">
        <v>1125</v>
      </c>
      <c r="H283" s="40" t="str">
        <f>+HYPERLINK(O283,E283)</f>
        <v>Cystoderma carcharias</v>
      </c>
      <c r="I283" s="40" t="str">
        <f>+HYPERLINK(O283,J283)</f>
        <v>Cystoderme dents-de-requin</v>
      </c>
      <c r="J283" t="s">
        <v>1126</v>
      </c>
      <c r="L283" s="1" t="s">
        <v>441</v>
      </c>
      <c r="N283" s="36" t="s">
        <v>248</v>
      </c>
      <c r="O283" s="57" t="s">
        <v>2046</v>
      </c>
      <c r="P283" s="25" t="s">
        <v>4099</v>
      </c>
      <c r="Q283" s="1" t="s">
        <v>4100</v>
      </c>
      <c r="S283" s="1" t="s">
        <v>4125</v>
      </c>
      <c r="U283" s="1" t="s">
        <v>4125</v>
      </c>
      <c r="W283" s="1" t="s">
        <v>4125</v>
      </c>
      <c r="Y283" s="1" t="s">
        <v>4125</v>
      </c>
      <c r="AA283" s="1" t="s">
        <v>4125</v>
      </c>
      <c r="AC283" s="1" t="s">
        <v>4125</v>
      </c>
      <c r="AE283" s="1" t="s">
        <v>4125</v>
      </c>
      <c r="AG283">
        <f>+IF(E283=E282,1,0)</f>
        <v>0</v>
      </c>
    </row>
    <row r="284" spans="1:33" x14ac:dyDescent="0.25">
      <c r="A284">
        <v>25</v>
      </c>
      <c r="B284">
        <v>383</v>
      </c>
      <c r="C284" s="25" t="s">
        <v>1116</v>
      </c>
      <c r="D284" t="s">
        <v>1117</v>
      </c>
      <c r="E284" t="s">
        <v>1123</v>
      </c>
      <c r="H284" s="40" t="str">
        <f>+HYPERLINK(O284,E284)</f>
        <v>Cystoderma jasonis</v>
      </c>
      <c r="I284" s="40" t="str">
        <f>+HYPERLINK(O284,J284)</f>
        <v>Cystoderme à spores allongées</v>
      </c>
      <c r="J284" t="s">
        <v>1124</v>
      </c>
      <c r="L284" s="1" t="s">
        <v>441</v>
      </c>
      <c r="N284" s="36" t="s">
        <v>248</v>
      </c>
      <c r="O284" s="57" t="s">
        <v>2045</v>
      </c>
      <c r="P284" s="25" t="s">
        <v>4099</v>
      </c>
      <c r="Q284" s="1" t="s">
        <v>4100</v>
      </c>
      <c r="S284" s="1" t="s">
        <v>4125</v>
      </c>
      <c r="U284" s="1" t="s">
        <v>4125</v>
      </c>
      <c r="W284" s="1" t="s">
        <v>4125</v>
      </c>
      <c r="Y284" s="1" t="s">
        <v>4125</v>
      </c>
      <c r="AA284" s="1" t="s">
        <v>4125</v>
      </c>
      <c r="AC284" s="1" t="s">
        <v>4125</v>
      </c>
      <c r="AE284" s="1" t="s">
        <v>4125</v>
      </c>
      <c r="AG284">
        <f>+IF(E284=E283,1,0)</f>
        <v>0</v>
      </c>
    </row>
    <row r="285" spans="1:33" x14ac:dyDescent="0.25">
      <c r="A285">
        <v>25</v>
      </c>
      <c r="B285">
        <v>385</v>
      </c>
      <c r="C285" s="25" t="s">
        <v>1116</v>
      </c>
      <c r="D285" t="s">
        <v>1118</v>
      </c>
      <c r="E285" t="s">
        <v>1127</v>
      </c>
      <c r="H285" s="40" t="str">
        <f>+HYPERLINK(O285,E285)</f>
        <v>Cystodermella cinnabarina</v>
      </c>
      <c r="I285" s="40" t="str">
        <f>+HYPERLINK(O285,J285)</f>
        <v>Cystoderme rouge cinnabre</v>
      </c>
      <c r="J285" t="s">
        <v>1128</v>
      </c>
      <c r="L285" s="1" t="s">
        <v>441</v>
      </c>
      <c r="N285" s="36" t="s">
        <v>248</v>
      </c>
      <c r="O285" s="57" t="s">
        <v>2047</v>
      </c>
      <c r="P285" s="25" t="s">
        <v>4099</v>
      </c>
      <c r="Q285" s="1" t="s">
        <v>4100</v>
      </c>
      <c r="S285" s="1" t="s">
        <v>4125</v>
      </c>
      <c r="U285" s="1" t="s">
        <v>4125</v>
      </c>
      <c r="W285" s="1" t="s">
        <v>4125</v>
      </c>
      <c r="Y285" s="1" t="s">
        <v>4125</v>
      </c>
      <c r="AA285" s="1" t="s">
        <v>4125</v>
      </c>
      <c r="AC285" s="1" t="s">
        <v>4125</v>
      </c>
      <c r="AE285" s="1" t="s">
        <v>4125</v>
      </c>
      <c r="AG285">
        <f>+IF(E285=E284,1,0)</f>
        <v>0</v>
      </c>
    </row>
    <row r="286" spans="1:33" x14ac:dyDescent="0.25">
      <c r="A286">
        <v>25</v>
      </c>
      <c r="B286">
        <v>386</v>
      </c>
      <c r="C286" s="25" t="s">
        <v>1116</v>
      </c>
      <c r="D286" t="s">
        <v>1118</v>
      </c>
      <c r="E286" t="s">
        <v>1129</v>
      </c>
      <c r="H286" s="40" t="str">
        <f>+HYPERLINK(O286,E286)</f>
        <v>Cystodermella granulosa</v>
      </c>
      <c r="I286" s="40" t="str">
        <f>+HYPERLINK(O286,J286)</f>
        <v>Cystoderme granuleux</v>
      </c>
      <c r="J286" t="s">
        <v>1130</v>
      </c>
      <c r="L286" s="1" t="s">
        <v>441</v>
      </c>
      <c r="N286" s="36" t="s">
        <v>248</v>
      </c>
      <c r="O286" s="57" t="s">
        <v>2048</v>
      </c>
      <c r="P286" s="25" t="s">
        <v>4099</v>
      </c>
      <c r="Q286" s="1" t="s">
        <v>4100</v>
      </c>
      <c r="S286" s="1" t="s">
        <v>4125</v>
      </c>
      <c r="U286" s="1" t="s">
        <v>4125</v>
      </c>
      <c r="W286" s="1" t="s">
        <v>4125</v>
      </c>
      <c r="Y286" s="1" t="s">
        <v>4125</v>
      </c>
      <c r="AA286" s="1" t="s">
        <v>4125</v>
      </c>
      <c r="AC286" s="1" t="s">
        <v>4125</v>
      </c>
      <c r="AE286" s="1" t="s">
        <v>4125</v>
      </c>
      <c r="AG286">
        <f>+IF(E286=E285,1,0)</f>
        <v>0</v>
      </c>
    </row>
    <row r="287" spans="1:33" x14ac:dyDescent="0.25">
      <c r="A287">
        <v>36</v>
      </c>
      <c r="B287">
        <v>593</v>
      </c>
      <c r="C287" s="25" t="s">
        <v>33</v>
      </c>
      <c r="D287" s="25" t="s">
        <v>1504</v>
      </c>
      <c r="E287" t="s">
        <v>1487</v>
      </c>
      <c r="H287" s="40" t="str">
        <f>+HYPERLINK(O287,E287)</f>
        <v>Cystolepiota bucknalii</v>
      </c>
      <c r="I287" s="40" t="str">
        <f>+HYPERLINK(O287,J287)</f>
        <v>Lépiote soufrée</v>
      </c>
      <c r="J287" t="s">
        <v>1488</v>
      </c>
      <c r="L287" s="1" t="s">
        <v>441</v>
      </c>
      <c r="N287" s="36" t="s">
        <v>3199</v>
      </c>
      <c r="O287" s="58" t="s">
        <v>3417</v>
      </c>
      <c r="P287" s="25" t="s">
        <v>4099</v>
      </c>
      <c r="Q287" s="1" t="s">
        <v>4100</v>
      </c>
      <c r="S287" s="1" t="s">
        <v>4125</v>
      </c>
      <c r="U287" s="1" t="s">
        <v>4125</v>
      </c>
      <c r="W287" s="1" t="s">
        <v>4125</v>
      </c>
      <c r="Y287" s="1" t="s">
        <v>4125</v>
      </c>
      <c r="AA287" s="1" t="s">
        <v>4125</v>
      </c>
      <c r="AC287" s="1" t="s">
        <v>4125</v>
      </c>
      <c r="AE287" s="1" t="s">
        <v>4125</v>
      </c>
      <c r="AG287">
        <f>+IF(E287=E286,1,0)</f>
        <v>0</v>
      </c>
    </row>
    <row r="288" spans="1:33" x14ac:dyDescent="0.25">
      <c r="A288">
        <v>36</v>
      </c>
      <c r="B288">
        <v>594</v>
      </c>
      <c r="C288" s="25" t="s">
        <v>33</v>
      </c>
      <c r="D288" s="25" t="s">
        <v>1504</v>
      </c>
      <c r="E288" t="s">
        <v>1489</v>
      </c>
      <c r="H288" s="40" t="str">
        <f>+HYPERLINK(O288,E288)</f>
        <v>Cystolepiota pulverulenta</v>
      </c>
      <c r="I288" s="40" t="str">
        <f>+HYPERLINK(O288,J288)</f>
        <v>Lépiote pulvérulente</v>
      </c>
      <c r="J288" t="s">
        <v>1490</v>
      </c>
      <c r="L288" s="1" t="s">
        <v>441</v>
      </c>
      <c r="N288" s="36" t="s">
        <v>3199</v>
      </c>
      <c r="O288" s="58" t="s">
        <v>3419</v>
      </c>
      <c r="P288" s="25" t="s">
        <v>4099</v>
      </c>
      <c r="Q288" s="1" t="s">
        <v>4100</v>
      </c>
      <c r="S288" s="1" t="s">
        <v>4125</v>
      </c>
      <c r="U288" s="1" t="s">
        <v>4125</v>
      </c>
      <c r="W288" s="1" t="s">
        <v>4125</v>
      </c>
      <c r="Y288" s="1" t="s">
        <v>4125</v>
      </c>
      <c r="AA288" s="1" t="s">
        <v>4125</v>
      </c>
      <c r="AC288" s="1" t="s">
        <v>4125</v>
      </c>
      <c r="AE288" s="1" t="s">
        <v>4125</v>
      </c>
      <c r="AG288">
        <f>+IF(E288=E287,1,0)</f>
        <v>0</v>
      </c>
    </row>
    <row r="289" spans="1:33" x14ac:dyDescent="0.25">
      <c r="A289">
        <v>36</v>
      </c>
      <c r="B289">
        <v>592</v>
      </c>
      <c r="C289" s="25" t="s">
        <v>33</v>
      </c>
      <c r="D289" s="25" t="s">
        <v>1504</v>
      </c>
      <c r="E289" t="s">
        <v>1503</v>
      </c>
      <c r="H289" s="40" t="str">
        <f>+HYPERLINK(O289,E289)</f>
        <v>Cystolepiota seminuda</v>
      </c>
      <c r="I289" s="40" t="str">
        <f>+HYPERLINK(O289,J289)</f>
        <v>Lépiote demi-nue</v>
      </c>
      <c r="J289" t="s">
        <v>1486</v>
      </c>
      <c r="L289" s="1" t="s">
        <v>441</v>
      </c>
      <c r="N289" s="36" t="s">
        <v>3199</v>
      </c>
      <c r="O289" s="58" t="s">
        <v>3418</v>
      </c>
      <c r="P289" s="25" t="s">
        <v>4099</v>
      </c>
      <c r="Q289" s="1" t="s">
        <v>4100</v>
      </c>
      <c r="S289" s="1" t="s">
        <v>4125</v>
      </c>
      <c r="U289" s="1" t="s">
        <v>4125</v>
      </c>
      <c r="W289" s="1" t="s">
        <v>4125</v>
      </c>
      <c r="Y289" s="1" t="s">
        <v>4125</v>
      </c>
      <c r="AA289" s="1" t="s">
        <v>4125</v>
      </c>
      <c r="AC289" s="1" t="s">
        <v>4125</v>
      </c>
      <c r="AE289" s="1" t="s">
        <v>4125</v>
      </c>
      <c r="AG289">
        <f>+IF(E289=E288,1,0)</f>
        <v>0</v>
      </c>
    </row>
    <row r="290" spans="1:33" x14ac:dyDescent="0.25">
      <c r="A290" s="57">
        <v>59</v>
      </c>
      <c r="B290">
        <v>1051</v>
      </c>
      <c r="C290" s="57" t="s">
        <v>2828</v>
      </c>
      <c r="D290" s="57" t="s">
        <v>4053</v>
      </c>
      <c r="E290" s="57" t="s">
        <v>2848</v>
      </c>
      <c r="F290" s="57"/>
      <c r="G290" s="57"/>
      <c r="H290" s="40" t="str">
        <f>+HYPERLINK(O290,E290)</f>
        <v>Dacrymyces stillatus</v>
      </c>
      <c r="I290" s="40" t="str">
        <f>+HYPERLINK(O290,J290)</f>
        <v>Trémelle déliquescente</v>
      </c>
      <c r="J290" t="s">
        <v>2847</v>
      </c>
      <c r="K290" s="57"/>
      <c r="L290" s="35" t="s">
        <v>441</v>
      </c>
      <c r="M290" s="35"/>
      <c r="N290" s="60" t="s">
        <v>3194</v>
      </c>
      <c r="O290" s="58" t="s">
        <v>3698</v>
      </c>
      <c r="P290" s="25" t="s">
        <v>4099</v>
      </c>
      <c r="Q290" s="35"/>
      <c r="R290" s="57"/>
      <c r="S290" s="1" t="s">
        <v>4125</v>
      </c>
      <c r="T290" s="57"/>
      <c r="U290" s="1" t="s">
        <v>4125</v>
      </c>
      <c r="V290" s="57"/>
      <c r="W290" s="1" t="s">
        <v>4125</v>
      </c>
      <c r="X290" s="57"/>
      <c r="Y290" s="1" t="s">
        <v>4125</v>
      </c>
      <c r="Z290" s="57"/>
      <c r="AA290" s="1" t="s">
        <v>4125</v>
      </c>
      <c r="AC290" s="1" t="s">
        <v>4125</v>
      </c>
      <c r="AE290" s="1" t="s">
        <v>4125</v>
      </c>
      <c r="AG290">
        <f>+IF(E290=E289,1,0)</f>
        <v>0</v>
      </c>
    </row>
    <row r="291" spans="1:33" ht="15.75" x14ac:dyDescent="0.25">
      <c r="A291">
        <v>3</v>
      </c>
      <c r="B291">
        <v>22</v>
      </c>
      <c r="C291" t="s">
        <v>2509</v>
      </c>
      <c r="D291" t="s">
        <v>2380</v>
      </c>
      <c r="E291" t="s">
        <v>2332</v>
      </c>
      <c r="H291" s="40" t="str">
        <f>+HYPERLINK(O291,E291)</f>
        <v>Daedalea quercina</v>
      </c>
      <c r="I291" s="40" t="str">
        <f>+HYPERLINK(O291,J291)</f>
        <v>Lenzite du chêne</v>
      </c>
      <c r="J291" t="s">
        <v>2333</v>
      </c>
      <c r="L291" s="1" t="s">
        <v>441</v>
      </c>
      <c r="N291" s="36" t="s">
        <v>2152</v>
      </c>
      <c r="O291" s="69" t="s">
        <v>3602</v>
      </c>
      <c r="P291" s="25" t="s">
        <v>4099</v>
      </c>
      <c r="Q291" s="1" t="s">
        <v>481</v>
      </c>
      <c r="S291" s="1" t="s">
        <v>4125</v>
      </c>
      <c r="T291" s="55" t="s">
        <v>2379</v>
      </c>
      <c r="U291" s="1" t="s">
        <v>4125</v>
      </c>
      <c r="W291" s="1" t="s">
        <v>4125</v>
      </c>
      <c r="Y291" s="1" t="s">
        <v>4125</v>
      </c>
      <c r="AA291" s="1" t="s">
        <v>4125</v>
      </c>
      <c r="AC291" s="1" t="s">
        <v>4125</v>
      </c>
      <c r="AE291" s="1" t="s">
        <v>4125</v>
      </c>
      <c r="AG291">
        <f>+IF(E291=E290,1,0)</f>
        <v>0</v>
      </c>
    </row>
    <row r="292" spans="1:33" x14ac:dyDescent="0.25">
      <c r="A292">
        <v>6</v>
      </c>
      <c r="B292">
        <v>90</v>
      </c>
      <c r="C292" t="s">
        <v>2961</v>
      </c>
      <c r="D292" t="s">
        <v>4090</v>
      </c>
      <c r="E292" t="s">
        <v>3061</v>
      </c>
      <c r="H292" s="40" t="str">
        <f>+HYPERLINK(O292,E292)</f>
        <v>Daedaleopsis confragosa</v>
      </c>
      <c r="I292" s="40" t="str">
        <f>+HYPERLINK(O292,J292)</f>
        <v>Tramète rougissante</v>
      </c>
      <c r="J292" t="s">
        <v>3062</v>
      </c>
      <c r="L292" s="1" t="s">
        <v>441</v>
      </c>
      <c r="N292" s="36" t="s">
        <v>3205</v>
      </c>
      <c r="O292" s="71" t="s">
        <v>3709</v>
      </c>
      <c r="P292" s="25" t="s">
        <v>4099</v>
      </c>
      <c r="Q292" s="1" t="s">
        <v>481</v>
      </c>
      <c r="S292" s="1" t="s">
        <v>4125</v>
      </c>
      <c r="U292" s="1" t="s">
        <v>4125</v>
      </c>
      <c r="W292" s="1" t="s">
        <v>4125</v>
      </c>
      <c r="Y292" s="1" t="s">
        <v>4125</v>
      </c>
      <c r="AA292" s="1" t="s">
        <v>4125</v>
      </c>
      <c r="AC292" s="1" t="s">
        <v>4125</v>
      </c>
      <c r="AE292" s="1" t="s">
        <v>4125</v>
      </c>
      <c r="AG292">
        <f>+IF(E292=E291,1,0)</f>
        <v>0</v>
      </c>
    </row>
    <row r="293" spans="1:33" x14ac:dyDescent="0.25">
      <c r="A293">
        <v>6</v>
      </c>
      <c r="B293">
        <v>91</v>
      </c>
      <c r="C293" t="s">
        <v>2961</v>
      </c>
      <c r="D293" t="s">
        <v>4090</v>
      </c>
      <c r="E293" t="s">
        <v>3063</v>
      </c>
      <c r="H293" s="40" t="str">
        <f>+HYPERLINK(O293,E293)</f>
        <v>Daedaleopsis nitida</v>
      </c>
      <c r="I293" s="40" t="str">
        <f>+HYPERLINK(O293,J293)</f>
        <v>Tramète nid d'abeille</v>
      </c>
      <c r="J293" t="s">
        <v>3064</v>
      </c>
      <c r="L293" s="1" t="s">
        <v>441</v>
      </c>
      <c r="N293" s="36" t="s">
        <v>3205</v>
      </c>
      <c r="O293" s="71" t="s">
        <v>3717</v>
      </c>
      <c r="P293" s="25" t="s">
        <v>4099</v>
      </c>
      <c r="Q293" s="1" t="s">
        <v>481</v>
      </c>
      <c r="S293" s="1" t="s">
        <v>4125</v>
      </c>
      <c r="U293" s="1" t="s">
        <v>4125</v>
      </c>
      <c r="W293" s="1" t="s">
        <v>4125</v>
      </c>
      <c r="Y293" s="1" t="s">
        <v>4125</v>
      </c>
      <c r="AA293" s="1" t="s">
        <v>4125</v>
      </c>
      <c r="AC293" s="1" t="s">
        <v>4125</v>
      </c>
      <c r="AE293" s="1" t="s">
        <v>4125</v>
      </c>
      <c r="AG293">
        <f>+IF(E293=E292,1,0)</f>
        <v>0</v>
      </c>
    </row>
    <row r="294" spans="1:33" ht="15.75" x14ac:dyDescent="0.25">
      <c r="A294">
        <v>4</v>
      </c>
      <c r="B294">
        <v>46</v>
      </c>
      <c r="C294" t="s">
        <v>2508</v>
      </c>
      <c r="D294" t="s">
        <v>2455</v>
      </c>
      <c r="E294" t="s">
        <v>2401</v>
      </c>
      <c r="H294" s="40" t="str">
        <f>+HYPERLINK(O294,E294)</f>
        <v>Daedaleopsis tricolor</v>
      </c>
      <c r="I294" s="40" t="str">
        <f>+HYPERLINK(O294,J294)</f>
        <v>Lenzite tricolore</v>
      </c>
      <c r="J294" t="s">
        <v>2402</v>
      </c>
      <c r="L294" s="1" t="s">
        <v>441</v>
      </c>
      <c r="N294" s="36" t="s">
        <v>2149</v>
      </c>
      <c r="O294" s="69" t="s">
        <v>3625</v>
      </c>
      <c r="P294" s="25" t="s">
        <v>4099</v>
      </c>
      <c r="Q294" s="1" t="s">
        <v>481</v>
      </c>
      <c r="S294" s="1" t="s">
        <v>4125</v>
      </c>
      <c r="T294" s="55" t="s">
        <v>2393</v>
      </c>
      <c r="U294" s="1" t="s">
        <v>4125</v>
      </c>
      <c r="W294" s="1" t="s">
        <v>4125</v>
      </c>
      <c r="Y294" s="1" t="s">
        <v>4125</v>
      </c>
      <c r="AA294" s="1" t="s">
        <v>4125</v>
      </c>
      <c r="AC294" s="1" t="s">
        <v>4125</v>
      </c>
      <c r="AE294" s="1" t="s">
        <v>4125</v>
      </c>
      <c r="AG294">
        <f>+IF(E294=E293,1,0)</f>
        <v>0</v>
      </c>
    </row>
    <row r="295" spans="1:33" x14ac:dyDescent="0.25">
      <c r="A295" s="57">
        <v>59</v>
      </c>
      <c r="B295">
        <v>1037</v>
      </c>
      <c r="C295" s="57" t="s">
        <v>2826</v>
      </c>
      <c r="D295" s="57" t="s">
        <v>4050</v>
      </c>
      <c r="E295" s="57" t="s">
        <v>2873</v>
      </c>
      <c r="F295" s="57"/>
      <c r="G295" s="57"/>
      <c r="H295" s="40" t="str">
        <f>+HYPERLINK(O295,E295)</f>
        <v>Daldinia concentrica</v>
      </c>
      <c r="I295" s="40" t="str">
        <f>+HYPERLINK(O295,J295)</f>
        <v>Daldinie concentrique</v>
      </c>
      <c r="J295" t="s">
        <v>2874</v>
      </c>
      <c r="K295" s="57"/>
      <c r="L295" s="35" t="s">
        <v>441</v>
      </c>
      <c r="M295" s="35"/>
      <c r="N295" s="60" t="s">
        <v>3194</v>
      </c>
      <c r="O295" s="58" t="s">
        <v>3685</v>
      </c>
      <c r="P295" s="25" t="s">
        <v>4099</v>
      </c>
      <c r="Q295" s="35"/>
      <c r="R295" s="57"/>
      <c r="S295" s="1" t="s">
        <v>4125</v>
      </c>
      <c r="T295" s="57"/>
      <c r="U295" s="1" t="s">
        <v>4125</v>
      </c>
      <c r="V295" s="57"/>
      <c r="W295" s="1" t="s">
        <v>4125</v>
      </c>
      <c r="X295" s="57"/>
      <c r="Y295" s="1" t="s">
        <v>4125</v>
      </c>
      <c r="Z295" s="57"/>
      <c r="AA295" s="1" t="s">
        <v>4125</v>
      </c>
      <c r="AB295" s="57"/>
      <c r="AC295" s="1" t="s">
        <v>4125</v>
      </c>
      <c r="AD295" s="57"/>
      <c r="AE295" s="1" t="s">
        <v>4125</v>
      </c>
      <c r="AG295">
        <f>+IF(E295=E294,1,0)</f>
        <v>0</v>
      </c>
    </row>
    <row r="296" spans="1:33" ht="15.75" x14ac:dyDescent="0.25">
      <c r="A296">
        <v>4</v>
      </c>
      <c r="B296">
        <v>47</v>
      </c>
      <c r="C296" t="s">
        <v>2508</v>
      </c>
      <c r="D296" t="s">
        <v>2387</v>
      </c>
      <c r="E296" t="s">
        <v>2150</v>
      </c>
      <c r="H296" s="40" t="str">
        <f>+HYPERLINK(O296,E296)</f>
        <v>Dendropolyporus umbellatus</v>
      </c>
      <c r="I296" s="40" t="str">
        <f>+HYPERLINK(O296,J296)</f>
        <v>Polypore en ombelle</v>
      </c>
      <c r="J296" t="s">
        <v>2151</v>
      </c>
      <c r="L296" s="1" t="s">
        <v>441</v>
      </c>
      <c r="N296" s="36" t="s">
        <v>2149</v>
      </c>
      <c r="O296" s="57" t="s">
        <v>2158</v>
      </c>
      <c r="P296" s="25" t="s">
        <v>4099</v>
      </c>
      <c r="Q296" s="1" t="s">
        <v>481</v>
      </c>
      <c r="S296" s="1" t="s">
        <v>4125</v>
      </c>
      <c r="T296" s="55" t="s">
        <v>2393</v>
      </c>
      <c r="U296" s="1" t="s">
        <v>4125</v>
      </c>
      <c r="W296" s="1" t="s">
        <v>4125</v>
      </c>
      <c r="Y296" s="1" t="s">
        <v>4125</v>
      </c>
      <c r="AA296" s="1" t="s">
        <v>4125</v>
      </c>
      <c r="AC296" s="1" t="s">
        <v>4125</v>
      </c>
      <c r="AE296" s="1" t="s">
        <v>4125</v>
      </c>
      <c r="AG296">
        <f>+IF(E296=E295,1,0)</f>
        <v>0</v>
      </c>
    </row>
    <row r="297" spans="1:33" x14ac:dyDescent="0.25">
      <c r="A297">
        <v>52</v>
      </c>
      <c r="B297">
        <v>879</v>
      </c>
      <c r="C297" t="s">
        <v>1777</v>
      </c>
      <c r="D297" t="s">
        <v>2298</v>
      </c>
      <c r="E297" t="s">
        <v>2296</v>
      </c>
      <c r="H297" s="40" t="str">
        <f>+HYPERLINK(O297,E297)</f>
        <v>Dermoloma cuneifolium</v>
      </c>
      <c r="I297" s="40" t="str">
        <f>+HYPERLINK(O297,J297)</f>
        <v>Tricholome à lames triangulaires</v>
      </c>
      <c r="J297" t="s">
        <v>2297</v>
      </c>
      <c r="L297" s="1" t="s">
        <v>441</v>
      </c>
      <c r="N297" s="36" t="s">
        <v>2222</v>
      </c>
      <c r="O297" s="58" t="s">
        <v>3484</v>
      </c>
      <c r="P297" s="25" t="s">
        <v>4099</v>
      </c>
      <c r="Q297" s="1" t="s">
        <v>4100</v>
      </c>
      <c r="S297" s="1" t="s">
        <v>4125</v>
      </c>
      <c r="U297" s="1" t="s">
        <v>4125</v>
      </c>
      <c r="W297" s="1" t="s">
        <v>4125</v>
      </c>
      <c r="Y297" s="1" t="s">
        <v>4125</v>
      </c>
      <c r="AA297" s="1" t="s">
        <v>4125</v>
      </c>
      <c r="AC297" s="1" t="s">
        <v>4125</v>
      </c>
      <c r="AE297" s="1" t="s">
        <v>4125</v>
      </c>
      <c r="AG297">
        <f>+IF(E297=E296,1,0)</f>
        <v>0</v>
      </c>
    </row>
    <row r="298" spans="1:33" x14ac:dyDescent="0.25">
      <c r="A298">
        <v>19</v>
      </c>
      <c r="B298">
        <v>224</v>
      </c>
      <c r="C298" t="s">
        <v>600</v>
      </c>
      <c r="D298" t="s">
        <v>612</v>
      </c>
      <c r="E298" t="s">
        <v>613</v>
      </c>
      <c r="H298" s="40" t="str">
        <f>+HYPERLINK(O298,E298)</f>
        <v>Desarmillaria ectypa</v>
      </c>
      <c r="I298" s="40" t="str">
        <f>+HYPERLINK(O298,J298)</f>
        <v>Armillaire des tourbières</v>
      </c>
      <c r="J298" t="s">
        <v>614</v>
      </c>
      <c r="L298" s="1" t="s">
        <v>441</v>
      </c>
      <c r="M298" s="24" t="s">
        <v>440</v>
      </c>
      <c r="N298" s="36" t="s">
        <v>234</v>
      </c>
      <c r="O298" s="57" t="s">
        <v>938</v>
      </c>
      <c r="P298" s="25" t="s">
        <v>4099</v>
      </c>
      <c r="Q298" s="1" t="s">
        <v>4100</v>
      </c>
      <c r="R298" s="1"/>
      <c r="S298" s="1" t="s">
        <v>4125</v>
      </c>
      <c r="T298" s="1"/>
      <c r="U298" s="1" t="s">
        <v>4125</v>
      </c>
      <c r="W298" s="1" t="s">
        <v>4125</v>
      </c>
      <c r="Y298" s="1" t="s">
        <v>4125</v>
      </c>
      <c r="AA298" s="1" t="s">
        <v>4125</v>
      </c>
      <c r="AC298" s="1" t="s">
        <v>4125</v>
      </c>
      <c r="AE298" s="1" t="s">
        <v>4125</v>
      </c>
      <c r="AG298">
        <f>+IF(E298=E297,1,0)</f>
        <v>0</v>
      </c>
    </row>
    <row r="299" spans="1:33" x14ac:dyDescent="0.25">
      <c r="A299">
        <v>19</v>
      </c>
      <c r="B299">
        <v>223</v>
      </c>
      <c r="C299" t="s">
        <v>600</v>
      </c>
      <c r="D299" t="s">
        <v>612</v>
      </c>
      <c r="E299" t="s">
        <v>610</v>
      </c>
      <c r="H299" s="40" t="str">
        <f>+HYPERLINK(O299,E299)</f>
        <v>Desarmillaria tabescens</v>
      </c>
      <c r="I299" s="40" t="str">
        <f>+HYPERLINK(O299,J299)</f>
        <v>Armillaire sans anneau</v>
      </c>
      <c r="J299" t="s">
        <v>611</v>
      </c>
      <c r="L299" s="1" t="s">
        <v>441</v>
      </c>
      <c r="M299" s="24" t="s">
        <v>441</v>
      </c>
      <c r="N299" s="36" t="s">
        <v>234</v>
      </c>
      <c r="O299" s="57" t="s">
        <v>934</v>
      </c>
      <c r="P299" s="25" t="s">
        <v>4099</v>
      </c>
      <c r="Q299" s="1" t="s">
        <v>4100</v>
      </c>
      <c r="R299" s="1"/>
      <c r="S299" s="1" t="s">
        <v>4125</v>
      </c>
      <c r="T299" s="1"/>
      <c r="U299" s="1" t="s">
        <v>4125</v>
      </c>
      <c r="W299" s="1" t="s">
        <v>4125</v>
      </c>
      <c r="Y299" s="1" t="s">
        <v>4125</v>
      </c>
      <c r="AA299" s="1" t="s">
        <v>4125</v>
      </c>
      <c r="AC299" s="1" t="s">
        <v>4125</v>
      </c>
      <c r="AE299" s="1" t="s">
        <v>4125</v>
      </c>
      <c r="AG299">
        <f>+IF(E299=E298,1,0)</f>
        <v>0</v>
      </c>
    </row>
    <row r="300" spans="1:33" x14ac:dyDescent="0.25">
      <c r="A300" s="57">
        <v>59</v>
      </c>
      <c r="B300">
        <v>1036</v>
      </c>
      <c r="C300" s="57" t="s">
        <v>2826</v>
      </c>
      <c r="D300" s="57" t="s">
        <v>4049</v>
      </c>
      <c r="E300" s="57" t="s">
        <v>2871</v>
      </c>
      <c r="F300" s="57"/>
      <c r="G300" s="57"/>
      <c r="H300" s="40" t="str">
        <f>+HYPERLINK(O300,E300)</f>
        <v>Diatrype disciformis</v>
      </c>
      <c r="I300" s="40" t="str">
        <f>+HYPERLINK(O300,J300)</f>
        <v>Diatrype en forme de disque</v>
      </c>
      <c r="J300" t="s">
        <v>2872</v>
      </c>
      <c r="K300" s="57"/>
      <c r="L300" s="35" t="s">
        <v>441</v>
      </c>
      <c r="M300" s="35"/>
      <c r="N300" s="60" t="s">
        <v>3194</v>
      </c>
      <c r="O300" s="58" t="s">
        <v>3686</v>
      </c>
      <c r="P300" s="25" t="s">
        <v>4099</v>
      </c>
      <c r="Q300" s="35"/>
      <c r="R300" s="57"/>
      <c r="S300" s="1" t="s">
        <v>4125</v>
      </c>
      <c r="T300" s="57"/>
      <c r="U300" s="1" t="s">
        <v>4125</v>
      </c>
      <c r="V300" s="57"/>
      <c r="W300" s="1" t="s">
        <v>4125</v>
      </c>
      <c r="X300" s="57"/>
      <c r="Y300" s="1" t="s">
        <v>4125</v>
      </c>
      <c r="Z300" s="57"/>
      <c r="AA300" s="1" t="s">
        <v>4125</v>
      </c>
      <c r="AB300" s="57"/>
      <c r="AC300" s="1" t="s">
        <v>4125</v>
      </c>
      <c r="AD300" s="57"/>
      <c r="AE300" s="1" t="s">
        <v>4125</v>
      </c>
      <c r="AG300">
        <f>+IF(E300=E299,1,0)</f>
        <v>0</v>
      </c>
    </row>
    <row r="301" spans="1:33" x14ac:dyDescent="0.25">
      <c r="A301" s="57">
        <v>60</v>
      </c>
      <c r="B301">
        <v>1081</v>
      </c>
      <c r="C301" s="57" t="s">
        <v>2898</v>
      </c>
      <c r="D301" s="57" t="s">
        <v>2906</v>
      </c>
      <c r="E301" s="57" t="s">
        <v>2803</v>
      </c>
      <c r="F301" s="57"/>
      <c r="G301" s="57"/>
      <c r="H301" s="40" t="str">
        <f>+HYPERLINK(O301,E301)</f>
        <v>Disciotis venosa</v>
      </c>
      <c r="I301" s="40" t="str">
        <f>+HYPERLINK(O301,J301)</f>
        <v>Pézize veinée</v>
      </c>
      <c r="J301" s="57" t="s">
        <v>2804</v>
      </c>
      <c r="K301" s="57" t="s">
        <v>4015</v>
      </c>
      <c r="L301" s="1" t="s">
        <v>441</v>
      </c>
      <c r="M301" s="35"/>
      <c r="N301" s="60" t="s">
        <v>3192</v>
      </c>
      <c r="O301" s="58" t="s">
        <v>3948</v>
      </c>
      <c r="P301" s="25" t="s">
        <v>4099</v>
      </c>
      <c r="Q301" s="35"/>
      <c r="R301" s="57"/>
      <c r="S301" s="1" t="s">
        <v>4125</v>
      </c>
      <c r="T301" s="57"/>
      <c r="U301" s="1" t="s">
        <v>4125</v>
      </c>
      <c r="V301" s="57"/>
      <c r="W301" s="1" t="s">
        <v>4125</v>
      </c>
      <c r="X301" s="57"/>
      <c r="Y301" s="1" t="s">
        <v>4125</v>
      </c>
      <c r="Z301" s="57"/>
      <c r="AA301" s="1" t="s">
        <v>4125</v>
      </c>
      <c r="AC301" s="1" t="s">
        <v>4125</v>
      </c>
      <c r="AE301" s="1" t="s">
        <v>4125</v>
      </c>
      <c r="AG301">
        <f>+IF(E301=E300,1,0)</f>
        <v>0</v>
      </c>
    </row>
    <row r="302" spans="1:33" x14ac:dyDescent="0.25">
      <c r="A302" s="57">
        <v>61</v>
      </c>
      <c r="B302">
        <v>1115</v>
      </c>
      <c r="C302" s="57" t="s">
        <v>2757</v>
      </c>
      <c r="D302" s="57" t="s">
        <v>2755</v>
      </c>
      <c r="E302" s="57" t="s">
        <v>2738</v>
      </c>
      <c r="F302" s="57"/>
      <c r="G302" s="57"/>
      <c r="H302" s="40" t="str">
        <f>+HYPERLINK(O302,E302)</f>
        <v xml:space="preserve">Disciseda bovista </v>
      </c>
      <c r="I302" s="40" t="str">
        <f>+HYPERLINK(O302,J302)</f>
        <v>---</v>
      </c>
      <c r="J302" s="57" t="s">
        <v>4005</v>
      </c>
      <c r="K302" s="57"/>
      <c r="L302" s="35" t="s">
        <v>441</v>
      </c>
      <c r="M302" s="35"/>
      <c r="N302" s="60" t="s">
        <v>3193</v>
      </c>
      <c r="O302" s="58" t="s">
        <v>3912</v>
      </c>
      <c r="P302" s="25" t="s">
        <v>4099</v>
      </c>
      <c r="Q302" s="35"/>
      <c r="R302" s="57"/>
      <c r="S302" s="1" t="s">
        <v>4125</v>
      </c>
      <c r="T302" s="57"/>
      <c r="U302" s="1" t="s">
        <v>4125</v>
      </c>
      <c r="V302" s="57"/>
      <c r="W302" s="1" t="s">
        <v>4125</v>
      </c>
      <c r="X302" s="57"/>
      <c r="Y302" s="1" t="s">
        <v>4125</v>
      </c>
      <c r="Z302" s="57"/>
      <c r="AA302" s="1" t="s">
        <v>4125</v>
      </c>
      <c r="AB302" s="57"/>
      <c r="AC302" s="1" t="s">
        <v>4125</v>
      </c>
      <c r="AD302" s="57"/>
      <c r="AE302" s="1" t="s">
        <v>4125</v>
      </c>
      <c r="AG302">
        <f>+IF(E302=E301,1,0)</f>
        <v>0</v>
      </c>
    </row>
    <row r="303" spans="1:33" x14ac:dyDescent="0.25">
      <c r="A303" s="57">
        <v>59</v>
      </c>
      <c r="B303">
        <v>1052</v>
      </c>
      <c r="C303" s="57" t="s">
        <v>2828</v>
      </c>
      <c r="D303" s="57" t="s">
        <v>4054</v>
      </c>
      <c r="E303" s="57" t="s">
        <v>2849</v>
      </c>
      <c r="F303" s="57"/>
      <c r="G303" s="57"/>
      <c r="H303" s="40" t="str">
        <f>+HYPERLINK(O303,E303)</f>
        <v>Ditiola peziziformis</v>
      </c>
      <c r="I303" s="40" t="str">
        <f>+HYPERLINK(O303,J303)</f>
        <v>Trémelle en forme de pézize</v>
      </c>
      <c r="J303" t="s">
        <v>2850</v>
      </c>
      <c r="K303" s="57"/>
      <c r="L303" s="35" t="s">
        <v>441</v>
      </c>
      <c r="M303" s="35"/>
      <c r="N303" s="60" t="s">
        <v>3194</v>
      </c>
      <c r="O303" s="58" t="s">
        <v>3699</v>
      </c>
      <c r="P303" s="25" t="s">
        <v>4099</v>
      </c>
      <c r="Q303" s="35"/>
      <c r="R303" s="57"/>
      <c r="S303" s="1" t="s">
        <v>4125</v>
      </c>
      <c r="T303" s="57"/>
      <c r="U303" s="1" t="s">
        <v>4125</v>
      </c>
      <c r="V303" s="57"/>
      <c r="W303" s="1" t="s">
        <v>4125</v>
      </c>
      <c r="X303" s="57"/>
      <c r="Y303" s="1" t="s">
        <v>4125</v>
      </c>
      <c r="Z303" s="57"/>
      <c r="AA303" s="1" t="s">
        <v>4125</v>
      </c>
      <c r="AB303" s="57"/>
      <c r="AC303" s="1" t="s">
        <v>4125</v>
      </c>
      <c r="AD303" s="57"/>
      <c r="AE303" s="1" t="s">
        <v>4125</v>
      </c>
      <c r="AG303">
        <f>+IF(E303=E302,1,0)</f>
        <v>0</v>
      </c>
    </row>
    <row r="304" spans="1:33" x14ac:dyDescent="0.25">
      <c r="A304" s="57">
        <v>60</v>
      </c>
      <c r="B304">
        <v>1080</v>
      </c>
      <c r="C304" s="57" t="s">
        <v>2899</v>
      </c>
      <c r="D304" s="57" t="s">
        <v>4035</v>
      </c>
      <c r="E304" s="57" t="s">
        <v>2956</v>
      </c>
      <c r="F304" s="57"/>
      <c r="G304" s="57"/>
      <c r="H304" s="40" t="str">
        <f>+HYPERLINK(O304,E304)</f>
        <v>Dumontinia tuberosa</v>
      </c>
      <c r="I304" s="40" t="str">
        <f>+HYPERLINK(O304,J304)</f>
        <v>Sclérotinie tubéreuse</v>
      </c>
      <c r="J304" s="57" t="s">
        <v>2957</v>
      </c>
      <c r="K304" s="57"/>
      <c r="L304" s="1" t="s">
        <v>441</v>
      </c>
      <c r="M304" s="35"/>
      <c r="N304" s="60" t="s">
        <v>3192</v>
      </c>
      <c r="O304" s="58" t="s">
        <v>3947</v>
      </c>
      <c r="P304" s="25" t="s">
        <v>4099</v>
      </c>
      <c r="Q304" s="35"/>
      <c r="R304" s="57"/>
      <c r="S304" s="1" t="s">
        <v>4125</v>
      </c>
      <c r="T304" s="57"/>
      <c r="U304" s="1" t="s">
        <v>4125</v>
      </c>
      <c r="V304" s="57"/>
      <c r="W304" s="1" t="s">
        <v>4125</v>
      </c>
      <c r="X304" s="57"/>
      <c r="Y304" s="1" t="s">
        <v>4125</v>
      </c>
      <c r="Z304" s="57"/>
      <c r="AA304" s="1" t="s">
        <v>4125</v>
      </c>
      <c r="AC304" s="1" t="s">
        <v>4125</v>
      </c>
      <c r="AE304" s="1" t="s">
        <v>4125</v>
      </c>
      <c r="AG304">
        <f>+IF(E304=E303,1,0)</f>
        <v>0</v>
      </c>
    </row>
    <row r="305" spans="1:33" x14ac:dyDescent="0.25">
      <c r="A305">
        <v>36</v>
      </c>
      <c r="B305">
        <v>600</v>
      </c>
      <c r="C305" s="25" t="s">
        <v>33</v>
      </c>
      <c r="D305" s="25" t="s">
        <v>1507</v>
      </c>
      <c r="E305" t="s">
        <v>1500</v>
      </c>
      <c r="H305" s="40" t="str">
        <f>+HYPERLINK(O305,E305)</f>
        <v>Echinoderma asperum</v>
      </c>
      <c r="I305" s="40" t="str">
        <f>+HYPERLINK(O305,J305)</f>
        <v>Lépiote à lames fourchues</v>
      </c>
      <c r="J305" t="s">
        <v>1501</v>
      </c>
      <c r="L305" s="1" t="s">
        <v>441</v>
      </c>
      <c r="N305" s="36" t="s">
        <v>3199</v>
      </c>
      <c r="O305" s="58" t="s">
        <v>3425</v>
      </c>
      <c r="P305" s="25" t="s">
        <v>4099</v>
      </c>
      <c r="Q305" s="1" t="s">
        <v>4100</v>
      </c>
      <c r="S305" s="1" t="s">
        <v>4125</v>
      </c>
      <c r="U305" s="1" t="s">
        <v>4125</v>
      </c>
      <c r="W305" s="1" t="s">
        <v>4125</v>
      </c>
      <c r="Y305" s="1" t="s">
        <v>4125</v>
      </c>
      <c r="AA305" s="1" t="s">
        <v>4125</v>
      </c>
      <c r="AC305" s="1" t="s">
        <v>4125</v>
      </c>
      <c r="AE305" s="1" t="s">
        <v>4125</v>
      </c>
      <c r="AG305">
        <f>+IF(E305=E304,1,0)</f>
        <v>0</v>
      </c>
    </row>
    <row r="306" spans="1:33" x14ac:dyDescent="0.25">
      <c r="A306" s="57">
        <v>60</v>
      </c>
      <c r="B306">
        <v>1078</v>
      </c>
      <c r="C306" s="57" t="s">
        <v>2899</v>
      </c>
      <c r="D306" s="57" t="s">
        <v>2900</v>
      </c>
      <c r="E306" s="57" t="s">
        <v>2895</v>
      </c>
      <c r="F306" s="57"/>
      <c r="G306" s="57"/>
      <c r="H306" s="40" t="str">
        <f>+HYPERLINK(O306,E306)</f>
        <v>Encoelia fascicularis</v>
      </c>
      <c r="I306" s="40" t="str">
        <f>+HYPERLINK(O306,J306)</f>
        <v>Pézize fasciculée</v>
      </c>
      <c r="J306" s="57" t="s">
        <v>4017</v>
      </c>
      <c r="K306" s="57"/>
      <c r="L306" s="35" t="s">
        <v>441</v>
      </c>
      <c r="M306" s="35"/>
      <c r="N306" s="60" t="s">
        <v>3192</v>
      </c>
      <c r="O306" s="58" t="s">
        <v>3946</v>
      </c>
      <c r="P306" s="25" t="s">
        <v>4099</v>
      </c>
      <c r="Q306" s="35"/>
      <c r="R306" s="57"/>
      <c r="S306" s="1" t="s">
        <v>4125</v>
      </c>
      <c r="T306" s="57"/>
      <c r="U306" s="1" t="s">
        <v>4125</v>
      </c>
      <c r="V306" s="57"/>
      <c r="W306" s="1" t="s">
        <v>4125</v>
      </c>
      <c r="X306" s="57"/>
      <c r="Y306" s="1" t="s">
        <v>4125</v>
      </c>
      <c r="Z306" s="57"/>
      <c r="AA306" s="1" t="s">
        <v>4125</v>
      </c>
      <c r="AB306" s="57"/>
      <c r="AC306" s="1" t="s">
        <v>4125</v>
      </c>
      <c r="AD306" s="57"/>
      <c r="AE306" s="1" t="s">
        <v>4125</v>
      </c>
      <c r="AG306">
        <f>+IF(E306=E305,1,0)</f>
        <v>0</v>
      </c>
    </row>
    <row r="307" spans="1:33" x14ac:dyDescent="0.25">
      <c r="A307" s="57">
        <v>60</v>
      </c>
      <c r="B307">
        <v>1076</v>
      </c>
      <c r="C307" s="57" t="s">
        <v>2899</v>
      </c>
      <c r="D307" s="57" t="s">
        <v>4033</v>
      </c>
      <c r="E307" s="57" t="s">
        <v>2954</v>
      </c>
      <c r="F307" s="57"/>
      <c r="G307" s="57"/>
      <c r="H307" s="40" t="str">
        <f>+HYPERLINK(O307,E307)</f>
        <v>Encoelia furfuracea</v>
      </c>
      <c r="I307" s="40" t="str">
        <f>+HYPERLINK(O307,J307)</f>
        <v>Pézize du noisetier</v>
      </c>
      <c r="J307" s="57" t="s">
        <v>2955</v>
      </c>
      <c r="K307" s="57"/>
      <c r="L307" s="35" t="s">
        <v>441</v>
      </c>
      <c r="M307" s="35"/>
      <c r="N307" s="60" t="s">
        <v>3192</v>
      </c>
      <c r="O307" s="58" t="s">
        <v>3946</v>
      </c>
      <c r="P307" s="25" t="s">
        <v>4099</v>
      </c>
      <c r="Q307" s="35"/>
      <c r="R307" s="57"/>
      <c r="S307" s="1" t="s">
        <v>4125</v>
      </c>
      <c r="T307" s="57"/>
      <c r="U307" s="1" t="s">
        <v>4125</v>
      </c>
      <c r="V307" s="57"/>
      <c r="W307" s="1" t="s">
        <v>4125</v>
      </c>
      <c r="X307" s="57"/>
      <c r="Y307" s="1" t="s">
        <v>4125</v>
      </c>
      <c r="Z307" s="57"/>
      <c r="AA307" s="1" t="s">
        <v>4125</v>
      </c>
      <c r="AB307" s="57"/>
      <c r="AC307" s="1" t="s">
        <v>4125</v>
      </c>
      <c r="AD307" s="57"/>
      <c r="AE307" s="1" t="s">
        <v>4125</v>
      </c>
      <c r="AG307">
        <f>+IF(E307=E306,1,0)</f>
        <v>0</v>
      </c>
    </row>
    <row r="308" spans="1:33" x14ac:dyDescent="0.25">
      <c r="A308">
        <v>26</v>
      </c>
      <c r="B308">
        <v>394</v>
      </c>
      <c r="C308" s="25" t="s">
        <v>1131</v>
      </c>
      <c r="D308" t="s">
        <v>1239</v>
      </c>
      <c r="E308" t="s">
        <v>1133</v>
      </c>
      <c r="H308" s="40" t="str">
        <f>+HYPERLINK(O308,E308)</f>
        <v>Entoloma cetratum</v>
      </c>
      <c r="I308" s="40" t="str">
        <f>+HYPERLINK(O308,J308)</f>
        <v>Entolome ocellé</v>
      </c>
      <c r="J308" t="s">
        <v>1132</v>
      </c>
      <c r="L308" s="1" t="s">
        <v>441</v>
      </c>
      <c r="N308" s="36" t="s">
        <v>2116</v>
      </c>
      <c r="O308" s="57" t="s">
        <v>2124</v>
      </c>
      <c r="P308" s="25" t="s">
        <v>4099</v>
      </c>
      <c r="Q308" s="1" t="s">
        <v>4100</v>
      </c>
      <c r="S308" s="1" t="s">
        <v>4125</v>
      </c>
      <c r="U308" s="1" t="s">
        <v>4125</v>
      </c>
      <c r="W308" s="1" t="s">
        <v>4125</v>
      </c>
      <c r="Y308" s="1" t="s">
        <v>4125</v>
      </c>
      <c r="AA308" s="1" t="s">
        <v>4125</v>
      </c>
      <c r="AC308" s="1" t="s">
        <v>4125</v>
      </c>
      <c r="AE308" s="1" t="s">
        <v>4125</v>
      </c>
      <c r="AG308">
        <f>+IF(E308=E307,1,0)</f>
        <v>0</v>
      </c>
    </row>
    <row r="309" spans="1:33" x14ac:dyDescent="0.25">
      <c r="A309">
        <v>26</v>
      </c>
      <c r="B309">
        <v>404</v>
      </c>
      <c r="C309" s="25" t="s">
        <v>1131</v>
      </c>
      <c r="D309" t="s">
        <v>1239</v>
      </c>
      <c r="E309" t="s">
        <v>1134</v>
      </c>
      <c r="H309" s="40" t="str">
        <f>+HYPERLINK(O309,E309)</f>
        <v>Entoloma chalybaeum</v>
      </c>
      <c r="I309" s="40" t="str">
        <f>+HYPERLINK(O309,J309)</f>
        <v>Entolome bleu acier</v>
      </c>
      <c r="J309" t="s">
        <v>1135</v>
      </c>
      <c r="L309" s="1" t="s">
        <v>441</v>
      </c>
      <c r="N309" s="36" t="s">
        <v>2116</v>
      </c>
      <c r="O309" s="57" t="s">
        <v>3186</v>
      </c>
      <c r="P309" s="25" t="s">
        <v>4099</v>
      </c>
      <c r="Q309" s="1" t="s">
        <v>4100</v>
      </c>
      <c r="S309" s="1" t="s">
        <v>4125</v>
      </c>
      <c r="U309" s="1" t="s">
        <v>4125</v>
      </c>
      <c r="W309" s="1" t="s">
        <v>4125</v>
      </c>
      <c r="Y309" s="1" t="s">
        <v>4125</v>
      </c>
      <c r="AA309" s="1" t="s">
        <v>4125</v>
      </c>
      <c r="AC309" s="1" t="s">
        <v>4125</v>
      </c>
      <c r="AE309" s="1" t="s">
        <v>4125</v>
      </c>
      <c r="AG309">
        <f>+IF(E309=E308,1,0)</f>
        <v>0</v>
      </c>
    </row>
    <row r="310" spans="1:33" x14ac:dyDescent="0.25">
      <c r="A310">
        <v>26</v>
      </c>
      <c r="B310">
        <v>389</v>
      </c>
      <c r="C310" s="25" t="s">
        <v>1131</v>
      </c>
      <c r="D310" t="s">
        <v>1239</v>
      </c>
      <c r="E310" t="s">
        <v>1136</v>
      </c>
      <c r="H310" s="40" t="str">
        <f>+HYPERLINK(O310,E310)</f>
        <v>Entoloma clypeatum</v>
      </c>
      <c r="I310" s="40" t="str">
        <f>+HYPERLINK(O310,J310)</f>
        <v>Entolome en bouclier</v>
      </c>
      <c r="J310" t="s">
        <v>1137</v>
      </c>
      <c r="L310" s="1" t="s">
        <v>441</v>
      </c>
      <c r="N310" s="36" t="s">
        <v>2116</v>
      </c>
      <c r="O310" s="57" t="s">
        <v>2119</v>
      </c>
      <c r="P310" s="25" t="s">
        <v>4099</v>
      </c>
      <c r="Q310" s="1" t="s">
        <v>4100</v>
      </c>
      <c r="S310" s="1" t="s">
        <v>4125</v>
      </c>
      <c r="U310" s="1" t="s">
        <v>4125</v>
      </c>
      <c r="W310" s="1" t="s">
        <v>4125</v>
      </c>
      <c r="Y310" s="1" t="s">
        <v>4125</v>
      </c>
      <c r="AA310" s="1" t="s">
        <v>4125</v>
      </c>
      <c r="AC310" s="1" t="s">
        <v>4125</v>
      </c>
      <c r="AE310" s="1" t="s">
        <v>4125</v>
      </c>
      <c r="AG310">
        <f>+IF(E310=E309,1,0)</f>
        <v>0</v>
      </c>
    </row>
    <row r="311" spans="1:33" x14ac:dyDescent="0.25">
      <c r="A311">
        <v>26</v>
      </c>
      <c r="B311">
        <v>402</v>
      </c>
      <c r="C311" s="25" t="s">
        <v>1131</v>
      </c>
      <c r="D311" t="s">
        <v>1239</v>
      </c>
      <c r="E311" t="s">
        <v>1138</v>
      </c>
      <c r="H311" s="40" t="str">
        <f>+HYPERLINK(O311,E311)</f>
        <v>Entoloma corvinum</v>
      </c>
      <c r="I311" s="40" t="str">
        <f>+HYPERLINK(O311,J311)</f>
        <v>Entolome couleur de corbeau</v>
      </c>
      <c r="J311" t="s">
        <v>1139</v>
      </c>
      <c r="L311" s="1" t="s">
        <v>441</v>
      </c>
      <c r="N311" s="36" t="s">
        <v>2116</v>
      </c>
      <c r="O311" s="57" t="s">
        <v>3185</v>
      </c>
      <c r="P311" s="25" t="s">
        <v>4099</v>
      </c>
      <c r="Q311" s="1" t="s">
        <v>4100</v>
      </c>
      <c r="S311" s="1" t="s">
        <v>4125</v>
      </c>
      <c r="U311" s="1" t="s">
        <v>4125</v>
      </c>
      <c r="W311" s="1" t="s">
        <v>4125</v>
      </c>
      <c r="Y311" s="1" t="s">
        <v>4125</v>
      </c>
      <c r="AA311" s="1" t="s">
        <v>4125</v>
      </c>
      <c r="AC311" s="1" t="s">
        <v>4125</v>
      </c>
      <c r="AE311" s="1" t="s">
        <v>4125</v>
      </c>
      <c r="AG311">
        <f>+IF(E311=E310,1,0)</f>
        <v>0</v>
      </c>
    </row>
    <row r="312" spans="1:33" x14ac:dyDescent="0.25">
      <c r="A312">
        <v>26</v>
      </c>
      <c r="B312">
        <v>399</v>
      </c>
      <c r="C312" s="25" t="s">
        <v>1131</v>
      </c>
      <c r="D312" t="s">
        <v>1239</v>
      </c>
      <c r="E312" t="s">
        <v>1140</v>
      </c>
      <c r="H312" s="40" t="str">
        <f>+HYPERLINK(O312,E312)</f>
        <v>Entoloma hirtipes</v>
      </c>
      <c r="I312" s="40" t="str">
        <f>+HYPERLINK(O312,J312)</f>
        <v>Entolome à pied hérissé</v>
      </c>
      <c r="J312" t="s">
        <v>1141</v>
      </c>
      <c r="L312" s="1" t="s">
        <v>441</v>
      </c>
      <c r="N312" s="36" t="s">
        <v>2116</v>
      </c>
      <c r="O312" s="57" t="s">
        <v>3182</v>
      </c>
      <c r="P312" s="25" t="s">
        <v>4099</v>
      </c>
      <c r="Q312" s="1" t="s">
        <v>4100</v>
      </c>
      <c r="S312" s="1" t="s">
        <v>4125</v>
      </c>
      <c r="U312" s="1" t="s">
        <v>4125</v>
      </c>
      <c r="W312" s="1" t="s">
        <v>4125</v>
      </c>
      <c r="Y312" s="1" t="s">
        <v>4125</v>
      </c>
      <c r="AA312" s="1" t="s">
        <v>4125</v>
      </c>
      <c r="AC312" s="1" t="s">
        <v>4125</v>
      </c>
      <c r="AE312" s="1" t="s">
        <v>4125</v>
      </c>
      <c r="AG312">
        <f>+IF(E312=E311,1,0)</f>
        <v>0</v>
      </c>
    </row>
    <row r="313" spans="1:33" x14ac:dyDescent="0.25">
      <c r="A313">
        <v>26</v>
      </c>
      <c r="B313">
        <v>405</v>
      </c>
      <c r="C313" s="25" t="s">
        <v>1131</v>
      </c>
      <c r="D313" t="s">
        <v>1239</v>
      </c>
      <c r="E313" t="s">
        <v>1142</v>
      </c>
      <c r="H313" s="40" t="str">
        <f>+HYPERLINK(O313,E313)</f>
        <v>Entoloma incanum</v>
      </c>
      <c r="I313" s="40" t="str">
        <f>+HYPERLINK(O313,J313)</f>
        <v>Entolome à pied vert</v>
      </c>
      <c r="J313" t="s">
        <v>1143</v>
      </c>
      <c r="L313" s="1" t="s">
        <v>441</v>
      </c>
      <c r="N313" s="36" t="s">
        <v>2116</v>
      </c>
      <c r="O313" s="57" t="s">
        <v>3187</v>
      </c>
      <c r="P313" s="25" t="s">
        <v>4099</v>
      </c>
      <c r="Q313" s="1" t="s">
        <v>4100</v>
      </c>
      <c r="S313" s="1" t="s">
        <v>4125</v>
      </c>
      <c r="U313" s="1" t="s">
        <v>4125</v>
      </c>
      <c r="W313" s="1" t="s">
        <v>4125</v>
      </c>
      <c r="Y313" s="1" t="s">
        <v>4125</v>
      </c>
      <c r="AA313" s="1" t="s">
        <v>4125</v>
      </c>
      <c r="AC313" s="1" t="s">
        <v>4125</v>
      </c>
      <c r="AE313" s="1" t="s">
        <v>4125</v>
      </c>
      <c r="AG313">
        <f>+IF(E313=E312,1,0)</f>
        <v>0</v>
      </c>
    </row>
    <row r="314" spans="1:33" x14ac:dyDescent="0.25">
      <c r="A314">
        <v>26</v>
      </c>
      <c r="B314">
        <v>400</v>
      </c>
      <c r="C314" s="25" t="s">
        <v>1131</v>
      </c>
      <c r="D314" t="s">
        <v>1239</v>
      </c>
      <c r="E314" t="s">
        <v>1169</v>
      </c>
      <c r="H314" s="40" t="str">
        <f>+HYPERLINK(O314,E314)</f>
        <v>Entoloma kuehnerianum</v>
      </c>
      <c r="I314" s="40" t="str">
        <f>+HYPERLINK(O314,J314)</f>
        <v>Entolome de Kuehner</v>
      </c>
      <c r="J314" t="s">
        <v>1170</v>
      </c>
      <c r="L314" s="1" t="s">
        <v>441</v>
      </c>
      <c r="N314" s="36" t="s">
        <v>2116</v>
      </c>
      <c r="O314" s="57" t="s">
        <v>3183</v>
      </c>
      <c r="P314" s="25" t="s">
        <v>4099</v>
      </c>
      <c r="Q314" s="1" t="s">
        <v>4100</v>
      </c>
      <c r="S314" s="1" t="s">
        <v>4125</v>
      </c>
      <c r="U314" s="1" t="s">
        <v>4125</v>
      </c>
      <c r="W314" s="1" t="s">
        <v>4125</v>
      </c>
      <c r="Y314" s="1" t="s">
        <v>4125</v>
      </c>
      <c r="AA314" s="1" t="s">
        <v>4125</v>
      </c>
      <c r="AC314" s="1" t="s">
        <v>4125</v>
      </c>
      <c r="AE314" s="1" t="s">
        <v>4125</v>
      </c>
      <c r="AG314">
        <f>+IF(E314=E313,1,0)</f>
        <v>0</v>
      </c>
    </row>
    <row r="315" spans="1:33" x14ac:dyDescent="0.25">
      <c r="A315">
        <v>26</v>
      </c>
      <c r="B315">
        <v>388</v>
      </c>
      <c r="C315" s="25" t="s">
        <v>1131</v>
      </c>
      <c r="D315" t="s">
        <v>1239</v>
      </c>
      <c r="E315" t="s">
        <v>1144</v>
      </c>
      <c r="H315" s="40" t="str">
        <f>+HYPERLINK(O315,E315)</f>
        <v>Entoloma lividoalbum</v>
      </c>
      <c r="I315" s="40" t="str">
        <f>+HYPERLINK(O315,J315)</f>
        <v>Entolome blanc livide</v>
      </c>
      <c r="J315" t="s">
        <v>1145</v>
      </c>
      <c r="L315" s="1" t="s">
        <v>441</v>
      </c>
      <c r="N315" s="36" t="s">
        <v>2116</v>
      </c>
      <c r="O315" s="57" t="s">
        <v>2118</v>
      </c>
      <c r="P315" s="25" t="s">
        <v>4099</v>
      </c>
      <c r="Q315" s="1" t="s">
        <v>4100</v>
      </c>
      <c r="S315" s="1" t="s">
        <v>4125</v>
      </c>
      <c r="U315" s="1" t="s">
        <v>4125</v>
      </c>
      <c r="W315" s="1" t="s">
        <v>4125</v>
      </c>
      <c r="Y315" s="1" t="s">
        <v>4125</v>
      </c>
      <c r="AA315" s="1" t="s">
        <v>4125</v>
      </c>
      <c r="AC315" s="1" t="s">
        <v>4125</v>
      </c>
      <c r="AE315" s="1" t="s">
        <v>4125</v>
      </c>
      <c r="AG315">
        <f>+IF(E315=E314,1,0)</f>
        <v>0</v>
      </c>
    </row>
    <row r="316" spans="1:33" x14ac:dyDescent="0.25">
      <c r="A316">
        <v>26</v>
      </c>
      <c r="B316">
        <v>392</v>
      </c>
      <c r="C316" s="25" t="s">
        <v>1131</v>
      </c>
      <c r="D316" t="s">
        <v>1239</v>
      </c>
      <c r="E316" t="s">
        <v>1167</v>
      </c>
      <c r="H316" s="40" t="str">
        <f>+HYPERLINK(O316,E316)</f>
        <v>Entoloma nidorosum</v>
      </c>
      <c r="I316" s="40" t="str">
        <f>+HYPERLINK(O316,J316)</f>
        <v>Entolome nitreux</v>
      </c>
      <c r="J316" t="s">
        <v>1168</v>
      </c>
      <c r="L316" s="1" t="s">
        <v>441</v>
      </c>
      <c r="N316" s="36" t="s">
        <v>2116</v>
      </c>
      <c r="O316" s="57" t="s">
        <v>2122</v>
      </c>
      <c r="P316" s="25" t="s">
        <v>4099</v>
      </c>
      <c r="Q316" s="1" t="s">
        <v>4100</v>
      </c>
      <c r="S316" s="1" t="s">
        <v>4125</v>
      </c>
      <c r="U316" s="1" t="s">
        <v>4125</v>
      </c>
      <c r="W316" s="1" t="s">
        <v>4125</v>
      </c>
      <c r="Y316" s="1" t="s">
        <v>4125</v>
      </c>
      <c r="AA316" s="1" t="s">
        <v>4125</v>
      </c>
      <c r="AC316" s="1" t="s">
        <v>4125</v>
      </c>
      <c r="AE316" s="1" t="s">
        <v>4125</v>
      </c>
      <c r="AG316">
        <f>+IF(E316=E315,1,0)</f>
        <v>0</v>
      </c>
    </row>
    <row r="317" spans="1:33" x14ac:dyDescent="0.25">
      <c r="A317">
        <v>26</v>
      </c>
      <c r="B317">
        <v>396</v>
      </c>
      <c r="C317" s="25" t="s">
        <v>1131</v>
      </c>
      <c r="D317" t="s">
        <v>1239</v>
      </c>
      <c r="E317" t="s">
        <v>1146</v>
      </c>
      <c r="H317" s="40" t="str">
        <f>+HYPERLINK(O317,E317)</f>
        <v>Entoloma nitidum</v>
      </c>
      <c r="I317" s="40" t="str">
        <f>+HYPERLINK(O317,J317)</f>
        <v>Entolome brillant</v>
      </c>
      <c r="J317" t="s">
        <v>1147</v>
      </c>
      <c r="L317" s="1" t="s">
        <v>441</v>
      </c>
      <c r="N317" s="36" t="s">
        <v>2116</v>
      </c>
      <c r="O317" s="57" t="s">
        <v>3179</v>
      </c>
      <c r="P317" s="25" t="s">
        <v>4099</v>
      </c>
      <c r="Q317" s="1" t="s">
        <v>4100</v>
      </c>
      <c r="S317" s="1" t="s">
        <v>4125</v>
      </c>
      <c r="U317" s="1" t="s">
        <v>4125</v>
      </c>
      <c r="W317" s="1" t="s">
        <v>4125</v>
      </c>
      <c r="Y317" s="1" t="s">
        <v>4125</v>
      </c>
      <c r="AA317" s="1" t="s">
        <v>4125</v>
      </c>
      <c r="AC317" s="1" t="s">
        <v>4125</v>
      </c>
      <c r="AE317" s="1" t="s">
        <v>4125</v>
      </c>
      <c r="AG317">
        <f>+IF(E317=E316,1,0)</f>
        <v>0</v>
      </c>
    </row>
    <row r="318" spans="1:33" x14ac:dyDescent="0.25">
      <c r="A318">
        <v>26</v>
      </c>
      <c r="B318">
        <v>401</v>
      </c>
      <c r="C318" s="25" t="s">
        <v>1131</v>
      </c>
      <c r="D318" t="s">
        <v>1239</v>
      </c>
      <c r="E318" t="s">
        <v>1171</v>
      </c>
      <c r="H318" s="40" t="str">
        <f>+HYPERLINK(O318,E318)</f>
        <v>Entoloma plebejum</v>
      </c>
      <c r="I318" s="40" t="str">
        <f>+HYPERLINK(O318,J318)</f>
        <v>Entolome de mai</v>
      </c>
      <c r="J318" t="s">
        <v>1172</v>
      </c>
      <c r="L318" s="1" t="s">
        <v>441</v>
      </c>
      <c r="N318" s="36" t="s">
        <v>2116</v>
      </c>
      <c r="O318" s="57" t="s">
        <v>3184</v>
      </c>
      <c r="P318" s="25" t="s">
        <v>4099</v>
      </c>
      <c r="Q318" s="1" t="s">
        <v>4100</v>
      </c>
      <c r="S318" s="1" t="s">
        <v>4125</v>
      </c>
      <c r="U318" s="1" t="s">
        <v>4125</v>
      </c>
      <c r="W318" s="1" t="s">
        <v>4125</v>
      </c>
      <c r="Y318" s="1" t="s">
        <v>4125</v>
      </c>
      <c r="AA318" s="1" t="s">
        <v>4125</v>
      </c>
      <c r="AC318" s="1" t="s">
        <v>4125</v>
      </c>
      <c r="AE318" s="1" t="s">
        <v>4125</v>
      </c>
      <c r="AG318">
        <f>+IF(E318=E317,1,0)</f>
        <v>0</v>
      </c>
    </row>
    <row r="319" spans="1:33" x14ac:dyDescent="0.25">
      <c r="A319">
        <v>26</v>
      </c>
      <c r="B319">
        <v>406</v>
      </c>
      <c r="C319" s="25" t="s">
        <v>1131</v>
      </c>
      <c r="D319" t="s">
        <v>1239</v>
      </c>
      <c r="E319" t="s">
        <v>1173</v>
      </c>
      <c r="H319" s="72" t="str">
        <f>+HYPERLINK(O319,E319)</f>
        <v>Entoloma politum</v>
      </c>
      <c r="I319" s="40" t="str">
        <f>+HYPERLINK(O319,J319)</f>
        <v>Entolome poli</v>
      </c>
      <c r="J319" t="s">
        <v>1174</v>
      </c>
      <c r="L319" s="1" t="s">
        <v>441</v>
      </c>
      <c r="N319" s="36" t="s">
        <v>2116</v>
      </c>
      <c r="O319" s="57" t="s">
        <v>3188</v>
      </c>
      <c r="P319" s="25" t="s">
        <v>4099</v>
      </c>
      <c r="Q319" s="1" t="s">
        <v>4100</v>
      </c>
      <c r="S319" s="1" t="s">
        <v>4125</v>
      </c>
      <c r="U319" s="1" t="s">
        <v>4125</v>
      </c>
      <c r="W319" s="1" t="s">
        <v>4125</v>
      </c>
      <c r="Y319" s="1" t="s">
        <v>4125</v>
      </c>
      <c r="AA319" s="1" t="s">
        <v>4125</v>
      </c>
      <c r="AC319" s="1" t="s">
        <v>4125</v>
      </c>
      <c r="AE319" s="1" t="s">
        <v>4125</v>
      </c>
      <c r="AG319">
        <f>+IF(E319=E318,1,0)</f>
        <v>0</v>
      </c>
    </row>
    <row r="320" spans="1:33" x14ac:dyDescent="0.25">
      <c r="A320">
        <v>26</v>
      </c>
      <c r="B320">
        <v>395</v>
      </c>
      <c r="C320" s="25" t="s">
        <v>1131</v>
      </c>
      <c r="D320" t="s">
        <v>1239</v>
      </c>
      <c r="E320" t="s">
        <v>1148</v>
      </c>
      <c r="H320" s="40" t="str">
        <f>+HYPERLINK(O320,E320)</f>
        <v>Entoloma porphyrophaeum</v>
      </c>
      <c r="I320" s="40" t="str">
        <f>+HYPERLINK(O320,J320)</f>
        <v>Entolome porphyre</v>
      </c>
      <c r="J320" t="s">
        <v>1149</v>
      </c>
      <c r="L320" s="1" t="s">
        <v>441</v>
      </c>
      <c r="N320" s="36" t="s">
        <v>2116</v>
      </c>
      <c r="O320" s="57" t="s">
        <v>3178</v>
      </c>
      <c r="P320" s="25" t="s">
        <v>4099</v>
      </c>
      <c r="Q320" s="1" t="s">
        <v>4100</v>
      </c>
      <c r="S320" s="1" t="s">
        <v>4125</v>
      </c>
      <c r="U320" s="1" t="s">
        <v>4125</v>
      </c>
      <c r="W320" s="1" t="s">
        <v>4125</v>
      </c>
      <c r="Y320" s="1" t="s">
        <v>4125</v>
      </c>
      <c r="AA320" s="1" t="s">
        <v>4125</v>
      </c>
      <c r="AB320" s="57"/>
      <c r="AC320" s="1" t="s">
        <v>4125</v>
      </c>
      <c r="AD320" s="57"/>
      <c r="AE320" s="1" t="s">
        <v>4125</v>
      </c>
      <c r="AG320">
        <f>+IF(E320=E319,1,0)</f>
        <v>0</v>
      </c>
    </row>
    <row r="321" spans="1:33" x14ac:dyDescent="0.25">
      <c r="A321">
        <v>26</v>
      </c>
      <c r="B321">
        <v>393</v>
      </c>
      <c r="C321" s="25" t="s">
        <v>1131</v>
      </c>
      <c r="D321" t="s">
        <v>1239</v>
      </c>
      <c r="E321" t="s">
        <v>1150</v>
      </c>
      <c r="H321" s="40" t="str">
        <f>+HYPERLINK(O321,E321)</f>
        <v>Entoloma rhodopolium</v>
      </c>
      <c r="I321" s="40" t="str">
        <f>+HYPERLINK(O321,J321)</f>
        <v>Entolome rose-gris</v>
      </c>
      <c r="J321" t="s">
        <v>1151</v>
      </c>
      <c r="L321" s="1" t="s">
        <v>441</v>
      </c>
      <c r="N321" s="36" t="s">
        <v>2116</v>
      </c>
      <c r="O321" s="57" t="s">
        <v>2123</v>
      </c>
      <c r="P321" s="25" t="s">
        <v>4099</v>
      </c>
      <c r="Q321" s="1" t="s">
        <v>4100</v>
      </c>
      <c r="S321" s="1" t="s">
        <v>4125</v>
      </c>
      <c r="U321" s="1" t="s">
        <v>4125</v>
      </c>
      <c r="W321" s="1" t="s">
        <v>4125</v>
      </c>
      <c r="Y321" s="1" t="s">
        <v>4125</v>
      </c>
      <c r="AA321" s="1" t="s">
        <v>4125</v>
      </c>
      <c r="AC321" s="1" t="s">
        <v>4125</v>
      </c>
      <c r="AE321" s="1" t="s">
        <v>4125</v>
      </c>
      <c r="AG321">
        <f>+IF(E321=E320,1,0)</f>
        <v>0</v>
      </c>
    </row>
    <row r="322" spans="1:33" x14ac:dyDescent="0.25">
      <c r="A322">
        <v>26</v>
      </c>
      <c r="B322">
        <v>390</v>
      </c>
      <c r="C322" s="25" t="s">
        <v>1131</v>
      </c>
      <c r="D322" t="s">
        <v>1239</v>
      </c>
      <c r="E322" t="s">
        <v>1165</v>
      </c>
      <c r="H322" s="40" t="str">
        <f>+HYPERLINK(O322,E322)</f>
        <v>Entoloma sepium</v>
      </c>
      <c r="I322" s="40" t="str">
        <f>+HYPERLINK(O322,J322)</f>
        <v>Entolome des haies</v>
      </c>
      <c r="J322" t="s">
        <v>1166</v>
      </c>
      <c r="L322" s="1" t="s">
        <v>441</v>
      </c>
      <c r="N322" s="36" t="s">
        <v>2116</v>
      </c>
      <c r="O322" s="57" t="s">
        <v>2120</v>
      </c>
      <c r="P322" s="25" t="s">
        <v>4099</v>
      </c>
      <c r="Q322" s="1" t="s">
        <v>4100</v>
      </c>
      <c r="S322" s="1" t="s">
        <v>4125</v>
      </c>
      <c r="U322" s="1" t="s">
        <v>4125</v>
      </c>
      <c r="W322" s="1" t="s">
        <v>4125</v>
      </c>
      <c r="Y322" s="1" t="s">
        <v>4125</v>
      </c>
      <c r="AA322" s="1" t="s">
        <v>4125</v>
      </c>
      <c r="AC322" s="1" t="s">
        <v>4125</v>
      </c>
      <c r="AE322" s="1" t="s">
        <v>4125</v>
      </c>
      <c r="AG322">
        <f>+IF(E322=E321,1,0)</f>
        <v>0</v>
      </c>
    </row>
    <row r="323" spans="1:33" x14ac:dyDescent="0.25">
      <c r="A323">
        <v>26</v>
      </c>
      <c r="B323">
        <v>391</v>
      </c>
      <c r="C323" s="25" t="s">
        <v>1131</v>
      </c>
      <c r="D323" t="s">
        <v>1239</v>
      </c>
      <c r="E323" t="s">
        <v>1152</v>
      </c>
      <c r="H323" s="40" t="str">
        <f>+HYPERLINK(O323,E323)</f>
        <v>Entoloma sericatum</v>
      </c>
      <c r="I323" s="40" t="str">
        <f>+HYPERLINK(O323,J323)</f>
        <v>Entolome des saules</v>
      </c>
      <c r="J323" t="s">
        <v>1153</v>
      </c>
      <c r="L323" s="1" t="s">
        <v>441</v>
      </c>
      <c r="N323" s="36" t="s">
        <v>2116</v>
      </c>
      <c r="O323" s="57" t="s">
        <v>2121</v>
      </c>
      <c r="P323" s="25" t="s">
        <v>4099</v>
      </c>
      <c r="Q323" s="1" t="s">
        <v>4100</v>
      </c>
      <c r="S323" s="1" t="s">
        <v>4125</v>
      </c>
      <c r="U323" s="1" t="s">
        <v>4125</v>
      </c>
      <c r="W323" s="1" t="s">
        <v>4125</v>
      </c>
      <c r="Y323" s="1" t="s">
        <v>4125</v>
      </c>
      <c r="AA323" s="1" t="s">
        <v>4125</v>
      </c>
      <c r="AC323" s="1" t="s">
        <v>4125</v>
      </c>
      <c r="AE323" s="1" t="s">
        <v>4125</v>
      </c>
      <c r="AG323">
        <f>+IF(E323=E322,1,0)</f>
        <v>0</v>
      </c>
    </row>
    <row r="324" spans="1:33" x14ac:dyDescent="0.25">
      <c r="A324">
        <v>26</v>
      </c>
      <c r="B324">
        <v>397</v>
      </c>
      <c r="C324" s="25" t="s">
        <v>1131</v>
      </c>
      <c r="D324" t="s">
        <v>1239</v>
      </c>
      <c r="E324" t="s">
        <v>1154</v>
      </c>
      <c r="H324" s="40" t="str">
        <f>+HYPERLINK(O324,E324)</f>
        <v>Entoloma sericeum</v>
      </c>
      <c r="I324" s="40" t="str">
        <f>+HYPERLINK(O324,J324)</f>
        <v>Entolome soyeux</v>
      </c>
      <c r="J324" t="s">
        <v>1155</v>
      </c>
      <c r="L324" s="1" t="s">
        <v>441</v>
      </c>
      <c r="N324" s="36" t="s">
        <v>2116</v>
      </c>
      <c r="O324" s="57" t="s">
        <v>3180</v>
      </c>
      <c r="P324" s="25" t="s">
        <v>4099</v>
      </c>
      <c r="Q324" s="1" t="s">
        <v>4100</v>
      </c>
      <c r="S324" s="1" t="s">
        <v>4125</v>
      </c>
      <c r="U324" s="1" t="s">
        <v>4125</v>
      </c>
      <c r="W324" s="1" t="s">
        <v>4125</v>
      </c>
      <c r="Y324" s="1" t="s">
        <v>4125</v>
      </c>
      <c r="AA324" s="1" t="s">
        <v>4125</v>
      </c>
      <c r="AB324" s="57"/>
      <c r="AC324" s="1" t="s">
        <v>4125</v>
      </c>
      <c r="AD324" s="57"/>
      <c r="AE324" s="1" t="s">
        <v>4125</v>
      </c>
      <c r="AG324">
        <f>+IF(E324=E323,1,0)</f>
        <v>0</v>
      </c>
    </row>
    <row r="325" spans="1:33" x14ac:dyDescent="0.25">
      <c r="A325">
        <v>26</v>
      </c>
      <c r="B325">
        <v>403</v>
      </c>
      <c r="C325" s="25" t="s">
        <v>1131</v>
      </c>
      <c r="D325" t="s">
        <v>1239</v>
      </c>
      <c r="E325" t="s">
        <v>1156</v>
      </c>
      <c r="H325" s="40" t="str">
        <f>+HYPERLINK(O325,E325)</f>
        <v>Entoloma serrulatum</v>
      </c>
      <c r="I325" s="40" t="str">
        <f>+HYPERLINK(O325,J325)</f>
        <v>Entolome à arête serrulée</v>
      </c>
      <c r="J325" t="s">
        <v>1157</v>
      </c>
      <c r="L325" s="1" t="s">
        <v>441</v>
      </c>
      <c r="N325" s="36" t="s">
        <v>2116</v>
      </c>
      <c r="O325" s="57" t="s">
        <v>3190</v>
      </c>
      <c r="P325" s="25" t="s">
        <v>4099</v>
      </c>
      <c r="Q325" s="1" t="s">
        <v>4100</v>
      </c>
      <c r="S325" s="1" t="s">
        <v>4125</v>
      </c>
      <c r="U325" s="1" t="s">
        <v>4125</v>
      </c>
      <c r="W325" s="1" t="s">
        <v>4125</v>
      </c>
      <c r="Y325" s="1" t="s">
        <v>4125</v>
      </c>
      <c r="AA325" s="1" t="s">
        <v>4125</v>
      </c>
      <c r="AB325" s="57"/>
      <c r="AC325" s="1" t="s">
        <v>4125</v>
      </c>
      <c r="AD325" s="57"/>
      <c r="AE325" s="1" t="s">
        <v>4125</v>
      </c>
      <c r="AG325">
        <f>+IF(E325=E324,1,0)</f>
        <v>0</v>
      </c>
    </row>
    <row r="326" spans="1:33" x14ac:dyDescent="0.25">
      <c r="A326">
        <v>26</v>
      </c>
      <c r="B326">
        <v>387</v>
      </c>
      <c r="C326" s="25" t="s">
        <v>1131</v>
      </c>
      <c r="D326" t="s">
        <v>1239</v>
      </c>
      <c r="E326" t="s">
        <v>1159</v>
      </c>
      <c r="F326" t="s">
        <v>1164</v>
      </c>
      <c r="H326" s="40" t="str">
        <f>+HYPERLINK(O326,E326)</f>
        <v>Entoloma sinuatum</v>
      </c>
      <c r="I326" s="40" t="str">
        <f>+HYPERLINK(O326,J326)</f>
        <v>Entolome livide</v>
      </c>
      <c r="J326" t="s">
        <v>1158</v>
      </c>
      <c r="L326" s="1" t="s">
        <v>441</v>
      </c>
      <c r="N326" s="36" t="s">
        <v>2116</v>
      </c>
      <c r="O326" s="57" t="s">
        <v>2117</v>
      </c>
      <c r="P326" s="25" t="s">
        <v>4099</v>
      </c>
      <c r="Q326" s="1" t="s">
        <v>4100</v>
      </c>
      <c r="S326" s="1" t="s">
        <v>4125</v>
      </c>
      <c r="U326" s="1" t="s">
        <v>4125</v>
      </c>
      <c r="W326" s="1" t="s">
        <v>4125</v>
      </c>
      <c r="Y326" s="1" t="s">
        <v>4125</v>
      </c>
      <c r="AA326" s="1" t="s">
        <v>4125</v>
      </c>
      <c r="AC326" s="1" t="s">
        <v>4125</v>
      </c>
      <c r="AE326" s="1" t="s">
        <v>4125</v>
      </c>
      <c r="AG326">
        <f>+IF(E326=E325,1,0)</f>
        <v>0</v>
      </c>
    </row>
    <row r="327" spans="1:33" x14ac:dyDescent="0.25">
      <c r="A327">
        <v>26</v>
      </c>
      <c r="B327">
        <v>407</v>
      </c>
      <c r="C327" s="25" t="s">
        <v>1131</v>
      </c>
      <c r="D327" t="s">
        <v>1239</v>
      </c>
      <c r="E327" t="s">
        <v>1160</v>
      </c>
      <c r="H327" s="40" t="str">
        <f>+HYPERLINK(O327,E327)</f>
        <v>Entoloma undatum</v>
      </c>
      <c r="I327" s="40" t="str">
        <f>+HYPERLINK(O327,J327)</f>
        <v>Entolome ondoyeux</v>
      </c>
      <c r="J327" t="s">
        <v>1161</v>
      </c>
      <c r="L327" s="1" t="s">
        <v>441</v>
      </c>
      <c r="N327" s="36" t="s">
        <v>2116</v>
      </c>
      <c r="O327" s="57" t="s">
        <v>3189</v>
      </c>
      <c r="P327" s="25" t="s">
        <v>4099</v>
      </c>
      <c r="Q327" s="1" t="s">
        <v>4100</v>
      </c>
      <c r="S327" s="1" t="s">
        <v>4125</v>
      </c>
      <c r="U327" s="1" t="s">
        <v>4125</v>
      </c>
      <c r="W327" s="1" t="s">
        <v>4125</v>
      </c>
      <c r="Y327" s="1" t="s">
        <v>4125</v>
      </c>
      <c r="AA327" s="1" t="s">
        <v>4125</v>
      </c>
      <c r="AC327" s="1" t="s">
        <v>4125</v>
      </c>
      <c r="AE327" s="1" t="s">
        <v>4125</v>
      </c>
      <c r="AG327">
        <f>+IF(E327=E326,1,0)</f>
        <v>0</v>
      </c>
    </row>
    <row r="328" spans="1:33" x14ac:dyDescent="0.25">
      <c r="A328">
        <v>26</v>
      </c>
      <c r="B328">
        <v>398</v>
      </c>
      <c r="C328" s="25" t="s">
        <v>1131</v>
      </c>
      <c r="D328" t="s">
        <v>1239</v>
      </c>
      <c r="E328" t="s">
        <v>1162</v>
      </c>
      <c r="H328" s="40" t="str">
        <f>+HYPERLINK(O328,E328)</f>
        <v>Entoloma vernum</v>
      </c>
      <c r="I328" s="40" t="str">
        <f>+HYPERLINK(O328,J328)</f>
        <v>Entolome printanier</v>
      </c>
      <c r="J328" t="s">
        <v>1163</v>
      </c>
      <c r="L328" s="1" t="s">
        <v>441</v>
      </c>
      <c r="N328" s="36" t="s">
        <v>2116</v>
      </c>
      <c r="O328" s="57" t="s">
        <v>3181</v>
      </c>
      <c r="P328" s="25" t="s">
        <v>4099</v>
      </c>
      <c r="Q328" s="1" t="s">
        <v>4100</v>
      </c>
      <c r="S328" s="1" t="s">
        <v>4125</v>
      </c>
      <c r="U328" s="1" t="s">
        <v>4125</v>
      </c>
      <c r="W328" s="1" t="s">
        <v>4125</v>
      </c>
      <c r="Y328" s="1" t="s">
        <v>4125</v>
      </c>
      <c r="AA328" s="1" t="s">
        <v>4125</v>
      </c>
      <c r="AC328" s="1" t="s">
        <v>4125</v>
      </c>
      <c r="AE328" s="1" t="s">
        <v>4125</v>
      </c>
      <c r="AG328">
        <f>+IF(E328=E327,1,0)</f>
        <v>0</v>
      </c>
    </row>
    <row r="329" spans="1:33" x14ac:dyDescent="0.25">
      <c r="A329" s="57">
        <v>59</v>
      </c>
      <c r="B329">
        <v>1043</v>
      </c>
      <c r="C329" s="57" t="s">
        <v>2828</v>
      </c>
      <c r="D329" s="57" t="s">
        <v>2879</v>
      </c>
      <c r="E329" s="57" t="s">
        <v>2835</v>
      </c>
      <c r="F329" s="57" t="s">
        <v>2853</v>
      </c>
      <c r="G329" s="57"/>
      <c r="H329" s="40" t="str">
        <f>+HYPERLINK(O329,E329)</f>
        <v>Exidia nigricans</v>
      </c>
      <c r="I329" s="40" t="str">
        <f>+HYPERLINK(O329,J329)</f>
        <v>Exidie noirâtre</v>
      </c>
      <c r="J329" t="s">
        <v>2836</v>
      </c>
      <c r="K329" s="57"/>
      <c r="L329" s="35" t="s">
        <v>441</v>
      </c>
      <c r="M329" s="35"/>
      <c r="N329" s="60" t="s">
        <v>3194</v>
      </c>
      <c r="O329" s="58" t="s">
        <v>3691</v>
      </c>
      <c r="P329" s="25" t="s">
        <v>4099</v>
      </c>
      <c r="Q329" s="35"/>
      <c r="R329" s="57"/>
      <c r="S329" s="1" t="s">
        <v>4125</v>
      </c>
      <c r="T329" s="57"/>
      <c r="U329" s="1" t="s">
        <v>4125</v>
      </c>
      <c r="V329" s="57"/>
      <c r="W329" s="1" t="s">
        <v>4125</v>
      </c>
      <c r="X329" s="57"/>
      <c r="Y329" s="1" t="s">
        <v>4125</v>
      </c>
      <c r="Z329" s="57"/>
      <c r="AA329" s="1" t="s">
        <v>4125</v>
      </c>
      <c r="AB329" s="57"/>
      <c r="AC329" s="1" t="s">
        <v>4125</v>
      </c>
      <c r="AD329" s="57"/>
      <c r="AE329" s="1" t="s">
        <v>4125</v>
      </c>
      <c r="AG329">
        <f>+IF(E329=E328,1,0)</f>
        <v>0</v>
      </c>
    </row>
    <row r="330" spans="1:33" x14ac:dyDescent="0.25">
      <c r="A330" s="57">
        <v>59</v>
      </c>
      <c r="B330">
        <v>1045</v>
      </c>
      <c r="C330" s="57" t="s">
        <v>2828</v>
      </c>
      <c r="D330" s="57" t="s">
        <v>2879</v>
      </c>
      <c r="E330" s="57" t="s">
        <v>2837</v>
      </c>
      <c r="F330" s="57"/>
      <c r="G330" s="57"/>
      <c r="H330" s="40" t="str">
        <f>+HYPERLINK(O330,E330)</f>
        <v>Exidia recisa</v>
      </c>
      <c r="I330" s="40" t="str">
        <f>+HYPERLINK(O330,J330)</f>
        <v>Exidie obconique</v>
      </c>
      <c r="J330" t="s">
        <v>2838</v>
      </c>
      <c r="K330" s="57"/>
      <c r="L330" s="35" t="s">
        <v>441</v>
      </c>
      <c r="M330" s="35"/>
      <c r="N330" s="60" t="s">
        <v>3194</v>
      </c>
      <c r="O330" s="58" t="s">
        <v>3694</v>
      </c>
      <c r="P330" s="25" t="s">
        <v>4099</v>
      </c>
      <c r="Q330" s="35"/>
      <c r="R330" s="57"/>
      <c r="S330" s="1" t="s">
        <v>4125</v>
      </c>
      <c r="T330" s="57"/>
      <c r="U330" s="1" t="s">
        <v>4125</v>
      </c>
      <c r="V330" s="57"/>
      <c r="W330" s="1" t="s">
        <v>4125</v>
      </c>
      <c r="X330" s="57"/>
      <c r="Y330" s="1" t="s">
        <v>4125</v>
      </c>
      <c r="Z330" s="57"/>
      <c r="AA330" s="1" t="s">
        <v>4125</v>
      </c>
      <c r="AC330" s="1" t="s">
        <v>4125</v>
      </c>
      <c r="AE330" s="1" t="s">
        <v>4125</v>
      </c>
      <c r="AG330">
        <f>+IF(E330=E329,1,0)</f>
        <v>0</v>
      </c>
    </row>
    <row r="331" spans="1:33" x14ac:dyDescent="0.25">
      <c r="A331" s="57">
        <v>59</v>
      </c>
      <c r="B331">
        <v>1046</v>
      </c>
      <c r="C331" s="57" t="s">
        <v>2828</v>
      </c>
      <c r="D331" s="57" t="s">
        <v>2879</v>
      </c>
      <c r="E331" s="57" t="s">
        <v>2855</v>
      </c>
      <c r="F331" s="57"/>
      <c r="G331" s="57"/>
      <c r="H331" s="40" t="str">
        <f>+HYPERLINK(O331,E331)</f>
        <v>Exidia thuretiana</v>
      </c>
      <c r="I331" s="40" t="str">
        <f>+HYPERLINK(O331,J331)</f>
        <v>Exidie blanche</v>
      </c>
      <c r="J331" t="s">
        <v>2856</v>
      </c>
      <c r="K331" s="57"/>
      <c r="L331" s="35" t="s">
        <v>441</v>
      </c>
      <c r="M331" s="35"/>
      <c r="N331" s="60" t="s">
        <v>3194</v>
      </c>
      <c r="O331" s="58" t="s">
        <v>3693</v>
      </c>
      <c r="P331" s="25" t="s">
        <v>4099</v>
      </c>
      <c r="Q331" s="35"/>
      <c r="R331" s="57"/>
      <c r="S331" s="1" t="s">
        <v>4125</v>
      </c>
      <c r="T331" s="57"/>
      <c r="U331" s="1" t="s">
        <v>4125</v>
      </c>
      <c r="V331" s="57"/>
      <c r="W331" s="1" t="s">
        <v>4125</v>
      </c>
      <c r="X331" s="57"/>
      <c r="Y331" s="1" t="s">
        <v>4125</v>
      </c>
      <c r="Z331" s="57"/>
      <c r="AA331" s="1" t="s">
        <v>4125</v>
      </c>
      <c r="AC331" s="1" t="s">
        <v>4125</v>
      </c>
      <c r="AE331" s="1" t="s">
        <v>4125</v>
      </c>
      <c r="AG331">
        <f>+IF(E331=E330,1,0)</f>
        <v>0</v>
      </c>
    </row>
    <row r="332" spans="1:33" x14ac:dyDescent="0.25">
      <c r="A332" s="57">
        <v>59</v>
      </c>
      <c r="B332">
        <v>1044</v>
      </c>
      <c r="C332" s="57" t="s">
        <v>2828</v>
      </c>
      <c r="D332" s="57" t="s">
        <v>2879</v>
      </c>
      <c r="E332" s="57" t="s">
        <v>2839</v>
      </c>
      <c r="F332" s="57" t="s">
        <v>2854</v>
      </c>
      <c r="G332" s="57"/>
      <c r="H332" s="40" t="str">
        <f>+HYPERLINK(O332,E332)</f>
        <v>Exidia truncata</v>
      </c>
      <c r="I332" s="40" t="str">
        <f>+HYPERLINK(O332,J332)</f>
        <v>Exidie tronquée</v>
      </c>
      <c r="J332" t="s">
        <v>2840</v>
      </c>
      <c r="K332" s="57"/>
      <c r="L332" s="35" t="s">
        <v>441</v>
      </c>
      <c r="M332" s="35"/>
      <c r="N332" s="60" t="s">
        <v>3194</v>
      </c>
      <c r="O332" s="58" t="s">
        <v>3692</v>
      </c>
      <c r="P332" s="25" t="s">
        <v>4099</v>
      </c>
      <c r="Q332" s="35"/>
      <c r="R332" s="57"/>
      <c r="S332" s="1" t="s">
        <v>4125</v>
      </c>
      <c r="T332" s="57"/>
      <c r="U332" s="1" t="s">
        <v>4125</v>
      </c>
      <c r="V332" s="57"/>
      <c r="W332" s="1" t="s">
        <v>4125</v>
      </c>
      <c r="X332" s="57"/>
      <c r="Y332" s="1" t="s">
        <v>4125</v>
      </c>
      <c r="Z332" s="57"/>
      <c r="AA332" s="1" t="s">
        <v>4125</v>
      </c>
      <c r="AC332" s="1" t="s">
        <v>4125</v>
      </c>
      <c r="AE332" s="1" t="s">
        <v>4125</v>
      </c>
      <c r="AF332" s="8"/>
      <c r="AG332">
        <f>+IF(E332=E331,1,0)</f>
        <v>0</v>
      </c>
    </row>
    <row r="333" spans="1:33" ht="15.75" x14ac:dyDescent="0.25">
      <c r="A333">
        <v>4</v>
      </c>
      <c r="B333">
        <v>48</v>
      </c>
      <c r="C333" t="s">
        <v>2508</v>
      </c>
      <c r="D333" t="s">
        <v>2388</v>
      </c>
      <c r="E333" t="s">
        <v>2154</v>
      </c>
      <c r="H333" s="40" t="str">
        <f>+HYPERLINK(O333,E333)</f>
        <v>Fistulina hepatica</v>
      </c>
      <c r="I333" s="40" t="str">
        <f>+HYPERLINK(O333,J333)</f>
        <v>Fistuline hépatique</v>
      </c>
      <c r="J333" t="s">
        <v>2156</v>
      </c>
      <c r="K333" t="s">
        <v>2155</v>
      </c>
      <c r="L333" s="1" t="s">
        <v>441</v>
      </c>
      <c r="N333" s="36" t="s">
        <v>2149</v>
      </c>
      <c r="O333" s="57" t="s">
        <v>2157</v>
      </c>
      <c r="P333" s="25" t="s">
        <v>4099</v>
      </c>
      <c r="Q333" s="1" t="s">
        <v>481</v>
      </c>
      <c r="S333" s="1" t="s">
        <v>4125</v>
      </c>
      <c r="T333" s="55" t="s">
        <v>2393</v>
      </c>
      <c r="U333" s="1" t="s">
        <v>4125</v>
      </c>
      <c r="W333" s="1" t="s">
        <v>4125</v>
      </c>
      <c r="Y333" s="1" t="s">
        <v>4125</v>
      </c>
      <c r="AA333" s="1" t="s">
        <v>4125</v>
      </c>
      <c r="AC333" s="1" t="s">
        <v>4125</v>
      </c>
      <c r="AE333" s="1" t="s">
        <v>4125</v>
      </c>
      <c r="AG333">
        <f>+IF(E333=E332,1,0)</f>
        <v>0</v>
      </c>
    </row>
    <row r="334" spans="1:33" x14ac:dyDescent="0.25">
      <c r="A334">
        <v>47</v>
      </c>
      <c r="B334">
        <v>726</v>
      </c>
      <c r="C334" t="s">
        <v>889</v>
      </c>
      <c r="D334" s="25" t="s">
        <v>1698</v>
      </c>
      <c r="E334" t="s">
        <v>1691</v>
      </c>
      <c r="H334" s="72" t="str">
        <f>+HYPERLINK(O334,E334)</f>
        <v>Flammula apicrea</v>
      </c>
      <c r="I334" s="40" t="str">
        <f>+HYPERLINK(O334,J334)</f>
        <v>Flammule à odeur de cannelle</v>
      </c>
      <c r="J334" t="s">
        <v>1692</v>
      </c>
      <c r="L334" s="1" t="s">
        <v>441</v>
      </c>
      <c r="N334" s="36" t="s">
        <v>233</v>
      </c>
      <c r="O334" s="58" t="s">
        <v>4169</v>
      </c>
      <c r="P334" s="25" t="s">
        <v>4099</v>
      </c>
      <c r="Q334" s="1" t="s">
        <v>4100</v>
      </c>
      <c r="S334" s="1" t="s">
        <v>4125</v>
      </c>
      <c r="U334" s="1" t="s">
        <v>4125</v>
      </c>
      <c r="W334" s="1" t="s">
        <v>4125</v>
      </c>
      <c r="Y334" s="1" t="s">
        <v>4125</v>
      </c>
      <c r="AA334" s="1" t="s">
        <v>4125</v>
      </c>
      <c r="AC334" s="1" t="s">
        <v>4125</v>
      </c>
      <c r="AE334" s="1" t="s">
        <v>4125</v>
      </c>
      <c r="AG334">
        <f>+IF(E334=E333,1,0)</f>
        <v>0</v>
      </c>
    </row>
    <row r="335" spans="1:33" x14ac:dyDescent="0.25">
      <c r="A335">
        <v>47</v>
      </c>
      <c r="B335">
        <v>725</v>
      </c>
      <c r="C335" t="s">
        <v>889</v>
      </c>
      <c r="D335" s="25" t="s">
        <v>1698</v>
      </c>
      <c r="E335" t="s">
        <v>1694</v>
      </c>
      <c r="H335" s="40" t="str">
        <f>+HYPERLINK(O335,E335)</f>
        <v>Flammula pinicola</v>
      </c>
      <c r="I335" s="40" t="str">
        <f>+HYPERLINK(O335,J335)</f>
        <v>Flammule des pins</v>
      </c>
      <c r="J335" t="s">
        <v>1693</v>
      </c>
      <c r="L335" s="1" t="s">
        <v>441</v>
      </c>
      <c r="N335" s="36" t="s">
        <v>233</v>
      </c>
      <c r="O335" s="58" t="s">
        <v>3364</v>
      </c>
      <c r="P335" s="25" t="s">
        <v>4099</v>
      </c>
      <c r="Q335" s="1" t="s">
        <v>4100</v>
      </c>
      <c r="S335" s="1" t="s">
        <v>4125</v>
      </c>
      <c r="U335" s="1" t="s">
        <v>4125</v>
      </c>
      <c r="W335" s="1" t="s">
        <v>4125</v>
      </c>
      <c r="Y335" s="1" t="s">
        <v>4125</v>
      </c>
      <c r="AA335" s="1" t="s">
        <v>4125</v>
      </c>
      <c r="AC335" s="1" t="s">
        <v>4125</v>
      </c>
      <c r="AE335" s="1" t="s">
        <v>4125</v>
      </c>
      <c r="AG335">
        <f>+IF(E335=E334,1,0)</f>
        <v>0</v>
      </c>
    </row>
    <row r="336" spans="1:33" x14ac:dyDescent="0.25">
      <c r="A336">
        <v>47</v>
      </c>
      <c r="B336">
        <v>727</v>
      </c>
      <c r="C336" t="s">
        <v>889</v>
      </c>
      <c r="D336" s="25" t="s">
        <v>1698</v>
      </c>
      <c r="E336" t="s">
        <v>1695</v>
      </c>
      <c r="H336" s="40" t="str">
        <f>+HYPERLINK(O336,E336)</f>
        <v>Flammula salicicola</v>
      </c>
      <c r="I336" s="40" t="str">
        <f>+HYPERLINK(O336,J336)</f>
        <v>Flammule des saules</v>
      </c>
      <c r="J336" t="s">
        <v>1696</v>
      </c>
      <c r="L336" s="1" t="s">
        <v>441</v>
      </c>
      <c r="N336" s="36" t="s">
        <v>233</v>
      </c>
      <c r="O336" s="58" t="s">
        <v>3365</v>
      </c>
      <c r="P336" s="25" t="s">
        <v>4099</v>
      </c>
      <c r="Q336" s="1" t="s">
        <v>4100</v>
      </c>
      <c r="S336" s="1" t="s">
        <v>4125</v>
      </c>
      <c r="U336" s="1" t="s">
        <v>4125</v>
      </c>
      <c r="W336" s="1" t="s">
        <v>4125</v>
      </c>
      <c r="Y336" s="1" t="s">
        <v>4125</v>
      </c>
      <c r="AA336" s="1" t="s">
        <v>4125</v>
      </c>
      <c r="AC336" s="1" t="s">
        <v>4125</v>
      </c>
      <c r="AE336" s="1" t="s">
        <v>4125</v>
      </c>
      <c r="AG336">
        <f>+IF(E336=E335,1,0)</f>
        <v>0</v>
      </c>
    </row>
    <row r="337" spans="1:33" x14ac:dyDescent="0.25">
      <c r="A337">
        <v>22</v>
      </c>
      <c r="B337">
        <v>269</v>
      </c>
      <c r="C337" t="s">
        <v>16</v>
      </c>
      <c r="D337" t="s">
        <v>744</v>
      </c>
      <c r="E337" t="s">
        <v>759</v>
      </c>
      <c r="H337" s="40" t="str">
        <f>+HYPERLINK(O337,E337)</f>
        <v>Flammulina elastica</v>
      </c>
      <c r="I337" s="40" t="str">
        <f>+HYPERLINK(O337,J337)</f>
        <v>Flammuline élastique</v>
      </c>
      <c r="J337" t="s">
        <v>756</v>
      </c>
      <c r="L337" s="1" t="s">
        <v>441</v>
      </c>
      <c r="M337" s="24" t="s">
        <v>440</v>
      </c>
      <c r="N337" s="36" t="s">
        <v>241</v>
      </c>
      <c r="O337" s="58" t="s">
        <v>3256</v>
      </c>
      <c r="P337" s="25" t="s">
        <v>4099</v>
      </c>
      <c r="Q337" s="1" t="s">
        <v>4100</v>
      </c>
      <c r="R337" s="1"/>
      <c r="S337" s="1" t="s">
        <v>4125</v>
      </c>
      <c r="T337" s="1"/>
      <c r="U337" s="1" t="s">
        <v>4125</v>
      </c>
      <c r="W337" s="1" t="s">
        <v>4125</v>
      </c>
      <c r="Y337" s="1" t="s">
        <v>4125</v>
      </c>
      <c r="AA337" s="1" t="s">
        <v>4125</v>
      </c>
      <c r="AC337" s="1" t="s">
        <v>4125</v>
      </c>
      <c r="AE337" s="1" t="s">
        <v>4125</v>
      </c>
      <c r="AG337">
        <f>+IF(E337=E336,1,0)</f>
        <v>0</v>
      </c>
    </row>
    <row r="338" spans="1:33" x14ac:dyDescent="0.25">
      <c r="A338">
        <v>22</v>
      </c>
      <c r="B338">
        <v>271</v>
      </c>
      <c r="C338" t="s">
        <v>16</v>
      </c>
      <c r="D338" t="s">
        <v>744</v>
      </c>
      <c r="E338" t="s">
        <v>761</v>
      </c>
      <c r="H338" s="40" t="str">
        <f>+HYPERLINK(O338,E338)</f>
        <v>Flammulina filiformis</v>
      </c>
      <c r="I338" s="40" t="str">
        <f>+HYPERLINK(O338,J338)</f>
        <v>Enokitake</v>
      </c>
      <c r="J338" t="s">
        <v>758</v>
      </c>
      <c r="L338" s="1" t="s">
        <v>441</v>
      </c>
      <c r="M338" s="24" t="s">
        <v>440</v>
      </c>
      <c r="N338" s="36" t="s">
        <v>241</v>
      </c>
      <c r="O338" s="58" t="s">
        <v>3258</v>
      </c>
      <c r="P338" s="25" t="s">
        <v>4099</v>
      </c>
      <c r="Q338" s="1" t="s">
        <v>4100</v>
      </c>
      <c r="R338" s="1"/>
      <c r="S338" s="1" t="s">
        <v>4125</v>
      </c>
      <c r="T338" s="1"/>
      <c r="U338" s="1" t="s">
        <v>4125</v>
      </c>
      <c r="W338" s="1" t="s">
        <v>4125</v>
      </c>
      <c r="Y338" s="1" t="s">
        <v>4125</v>
      </c>
      <c r="AA338" s="1" t="s">
        <v>4125</v>
      </c>
      <c r="AC338" s="1" t="s">
        <v>4125</v>
      </c>
      <c r="AE338" s="1" t="s">
        <v>4125</v>
      </c>
      <c r="AF338" s="8"/>
      <c r="AG338">
        <f>+IF(E338=E337,1,0)</f>
        <v>0</v>
      </c>
    </row>
    <row r="339" spans="1:33" x14ac:dyDescent="0.25">
      <c r="A339">
        <v>22</v>
      </c>
      <c r="B339">
        <v>270</v>
      </c>
      <c r="C339" t="s">
        <v>16</v>
      </c>
      <c r="D339" t="s">
        <v>744</v>
      </c>
      <c r="E339" t="s">
        <v>760</v>
      </c>
      <c r="H339" s="40" t="str">
        <f>+HYPERLINK(O339,E339)</f>
        <v>Flammulina populicola</v>
      </c>
      <c r="I339" s="40" t="str">
        <f>+HYPERLINK(O339,J339)</f>
        <v>Flammuline du peuplier</v>
      </c>
      <c r="J339" t="s">
        <v>757</v>
      </c>
      <c r="L339" s="1" t="s">
        <v>441</v>
      </c>
      <c r="M339" s="24" t="s">
        <v>440</v>
      </c>
      <c r="N339" s="36" t="s">
        <v>241</v>
      </c>
      <c r="O339" s="58" t="s">
        <v>3257</v>
      </c>
      <c r="P339" s="25" t="s">
        <v>4099</v>
      </c>
      <c r="Q339" s="1" t="s">
        <v>4100</v>
      </c>
      <c r="R339" s="1"/>
      <c r="S339" s="1" t="s">
        <v>4125</v>
      </c>
      <c r="T339" s="1"/>
      <c r="U339" s="1" t="s">
        <v>4125</v>
      </c>
      <c r="W339" s="1" t="s">
        <v>4125</v>
      </c>
      <c r="Y339" s="1" t="s">
        <v>4125</v>
      </c>
      <c r="AA339" s="1" t="s">
        <v>4125</v>
      </c>
      <c r="AC339" s="1" t="s">
        <v>4125</v>
      </c>
      <c r="AE339" s="1" t="s">
        <v>4125</v>
      </c>
      <c r="AG339">
        <f>+IF(E339=E338,1,0)</f>
        <v>0</v>
      </c>
    </row>
    <row r="340" spans="1:33" x14ac:dyDescent="0.25">
      <c r="A340">
        <v>22</v>
      </c>
      <c r="B340">
        <v>268</v>
      </c>
      <c r="C340" t="s">
        <v>16</v>
      </c>
      <c r="D340" t="s">
        <v>744</v>
      </c>
      <c r="E340" t="s">
        <v>700</v>
      </c>
      <c r="H340" s="40" t="str">
        <f>+HYPERLINK(O340,E340)</f>
        <v>Flammulina velutipes</v>
      </c>
      <c r="I340" s="40" t="str">
        <f>+HYPERLINK(O340,J340)</f>
        <v>Collybie à pied velouté</v>
      </c>
      <c r="J340" t="s">
        <v>701</v>
      </c>
      <c r="K340" t="s">
        <v>755</v>
      </c>
      <c r="L340" s="1" t="s">
        <v>441</v>
      </c>
      <c r="M340" s="24" t="s">
        <v>441</v>
      </c>
      <c r="N340" s="36" t="s">
        <v>241</v>
      </c>
      <c r="O340" s="58" t="s">
        <v>3255</v>
      </c>
      <c r="P340" s="25" t="s">
        <v>4099</v>
      </c>
      <c r="Q340" s="1" t="s">
        <v>4100</v>
      </c>
      <c r="R340" s="1"/>
      <c r="S340" s="1" t="s">
        <v>4125</v>
      </c>
      <c r="T340" s="1"/>
      <c r="U340" s="1" t="s">
        <v>4125</v>
      </c>
      <c r="W340" s="1" t="s">
        <v>4125</v>
      </c>
      <c r="Y340" s="1" t="s">
        <v>4125</v>
      </c>
      <c r="AA340" s="1" t="s">
        <v>4125</v>
      </c>
      <c r="AC340" s="1" t="s">
        <v>4125</v>
      </c>
      <c r="AE340" s="1" t="s">
        <v>4125</v>
      </c>
      <c r="AG340">
        <f>+IF(E340=E339,1,0)</f>
        <v>0</v>
      </c>
    </row>
    <row r="341" spans="1:33" ht="15.75" x14ac:dyDescent="0.25">
      <c r="A341">
        <v>3</v>
      </c>
      <c r="B341">
        <v>23</v>
      </c>
      <c r="C341" t="s">
        <v>2509</v>
      </c>
      <c r="D341" t="s">
        <v>2381</v>
      </c>
      <c r="E341" t="s">
        <v>2335</v>
      </c>
      <c r="H341" s="40" t="str">
        <f>+HYPERLINK(O341,E341)</f>
        <v>Fomes fomentarius</v>
      </c>
      <c r="I341" s="40" t="str">
        <f>+HYPERLINK(O341,J341)</f>
        <v>Amadouvier</v>
      </c>
      <c r="J341" t="s">
        <v>2334</v>
      </c>
      <c r="L341" s="1" t="s">
        <v>441</v>
      </c>
      <c r="N341" s="36" t="s">
        <v>2152</v>
      </c>
      <c r="O341" s="69" t="s">
        <v>3603</v>
      </c>
      <c r="P341" s="25" t="s">
        <v>4099</v>
      </c>
      <c r="Q341" s="1" t="s">
        <v>481</v>
      </c>
      <c r="S341" s="1" t="s">
        <v>4125</v>
      </c>
      <c r="T341" s="55" t="s">
        <v>2379</v>
      </c>
      <c r="U341" s="1" t="s">
        <v>4125</v>
      </c>
      <c r="W341" s="1" t="s">
        <v>4125</v>
      </c>
      <c r="Y341" s="1" t="s">
        <v>4125</v>
      </c>
      <c r="AA341" s="1" t="s">
        <v>4125</v>
      </c>
      <c r="AC341" s="1" t="s">
        <v>4125</v>
      </c>
      <c r="AE341" s="1" t="s">
        <v>4125</v>
      </c>
      <c r="AG341">
        <f>+IF(E341=E340,1,0)</f>
        <v>0</v>
      </c>
    </row>
    <row r="342" spans="1:33" ht="15.75" x14ac:dyDescent="0.25">
      <c r="A342">
        <v>3</v>
      </c>
      <c r="B342">
        <v>24</v>
      </c>
      <c r="C342" t="s">
        <v>2509</v>
      </c>
      <c r="D342" t="s">
        <v>2381</v>
      </c>
      <c r="E342" t="s">
        <v>2336</v>
      </c>
      <c r="H342" s="40" t="str">
        <f>+HYPERLINK(O342,E342)</f>
        <v>Fomes fomentarius var. inzengae</v>
      </c>
      <c r="I342" s="40" t="str">
        <f>+HYPERLINK(O342,J342)</f>
        <v>Amadouvier</v>
      </c>
      <c r="J342" t="s">
        <v>2334</v>
      </c>
      <c r="L342" s="1" t="s">
        <v>441</v>
      </c>
      <c r="N342" s="36" t="s">
        <v>2152</v>
      </c>
      <c r="O342" s="69" t="s">
        <v>3603</v>
      </c>
      <c r="P342" s="25" t="s">
        <v>4099</v>
      </c>
      <c r="Q342" s="1" t="s">
        <v>481</v>
      </c>
      <c r="S342" s="1" t="s">
        <v>4125</v>
      </c>
      <c r="T342" s="55" t="s">
        <v>2379</v>
      </c>
      <c r="U342" s="1" t="s">
        <v>4125</v>
      </c>
      <c r="W342" s="1" t="s">
        <v>4125</v>
      </c>
      <c r="Y342" s="1" t="s">
        <v>4125</v>
      </c>
      <c r="AA342" s="1" t="s">
        <v>4125</v>
      </c>
      <c r="AC342" s="1" t="s">
        <v>4125</v>
      </c>
      <c r="AE342" s="1" t="s">
        <v>4125</v>
      </c>
      <c r="AG342">
        <f>+IF(E342=E341,1,0)</f>
        <v>0</v>
      </c>
    </row>
    <row r="343" spans="1:33" ht="15.75" x14ac:dyDescent="0.25">
      <c r="A343">
        <v>3</v>
      </c>
      <c r="B343">
        <v>37</v>
      </c>
      <c r="C343" t="s">
        <v>2509</v>
      </c>
      <c r="D343" t="s">
        <v>2385</v>
      </c>
      <c r="E343" t="s">
        <v>2365</v>
      </c>
      <c r="H343" s="40" t="str">
        <f>+HYPERLINK(O343,E343)</f>
        <v>Fomitiporia punctata</v>
      </c>
      <c r="I343" s="40" t="str">
        <f>+HYPERLINK(O343,J343)</f>
        <v>Phellin tacheté</v>
      </c>
      <c r="J343" t="s">
        <v>2366</v>
      </c>
      <c r="L343" s="1" t="s">
        <v>441</v>
      </c>
      <c r="N343" s="36" t="s">
        <v>2152</v>
      </c>
      <c r="O343" s="69" t="s">
        <v>3612</v>
      </c>
      <c r="P343" s="25" t="s">
        <v>4099</v>
      </c>
      <c r="Q343" s="1" t="s">
        <v>481</v>
      </c>
      <c r="S343" s="1" t="s">
        <v>4125</v>
      </c>
      <c r="T343" s="55" t="s">
        <v>2379</v>
      </c>
      <c r="U343" s="1" t="s">
        <v>4125</v>
      </c>
      <c r="W343" s="1" t="s">
        <v>4125</v>
      </c>
      <c r="Y343" s="1" t="s">
        <v>4125</v>
      </c>
      <c r="AA343" s="1" t="s">
        <v>4125</v>
      </c>
      <c r="AC343" s="1" t="s">
        <v>4125</v>
      </c>
      <c r="AE343" s="1" t="s">
        <v>4125</v>
      </c>
      <c r="AG343">
        <f>+IF(E343=E342,1,0)</f>
        <v>0</v>
      </c>
    </row>
    <row r="344" spans="1:33" ht="15.75" x14ac:dyDescent="0.25">
      <c r="A344">
        <v>3</v>
      </c>
      <c r="B344">
        <v>38</v>
      </c>
      <c r="C344" t="s">
        <v>2509</v>
      </c>
      <c r="D344" t="s">
        <v>2385</v>
      </c>
      <c r="E344" t="s">
        <v>2363</v>
      </c>
      <c r="H344" s="40" t="str">
        <f>+HYPERLINK(O344,E344)</f>
        <v>Fomitoporia hartigii</v>
      </c>
      <c r="I344" s="40" t="str">
        <f>+HYPERLINK(O344,J344)</f>
        <v>Phellin de Hartig</v>
      </c>
      <c r="J344" t="s">
        <v>2364</v>
      </c>
      <c r="L344" s="1" t="s">
        <v>441</v>
      </c>
      <c r="N344" s="36" t="s">
        <v>2152</v>
      </c>
      <c r="O344" s="69" t="s">
        <v>3613</v>
      </c>
      <c r="P344" s="25" t="s">
        <v>4099</v>
      </c>
      <c r="Q344" s="1" t="s">
        <v>481</v>
      </c>
      <c r="S344" s="1" t="s">
        <v>4125</v>
      </c>
      <c r="T344" s="55" t="s">
        <v>2379</v>
      </c>
      <c r="U344" s="1" t="s">
        <v>4125</v>
      </c>
      <c r="W344" s="1" t="s">
        <v>4125</v>
      </c>
      <c r="Y344" s="1" t="s">
        <v>4125</v>
      </c>
      <c r="AA344" s="1" t="s">
        <v>4125</v>
      </c>
      <c r="AC344" s="1" t="s">
        <v>4125</v>
      </c>
      <c r="AE344" s="1" t="s">
        <v>4125</v>
      </c>
      <c r="AG344">
        <f>+IF(E344=E343,1,0)</f>
        <v>0</v>
      </c>
    </row>
    <row r="345" spans="1:33" ht="15.75" x14ac:dyDescent="0.25">
      <c r="A345">
        <v>3</v>
      </c>
      <c r="B345">
        <v>39</v>
      </c>
      <c r="C345" t="s">
        <v>2509</v>
      </c>
      <c r="D345" t="s">
        <v>2385</v>
      </c>
      <c r="E345" t="s">
        <v>2367</v>
      </c>
      <c r="H345" s="40" t="str">
        <f>+HYPERLINK(O345,E345)</f>
        <v>Fomitoporia robusta</v>
      </c>
      <c r="I345" s="40" t="str">
        <f>+HYPERLINK(O345,J345)</f>
        <v>Polypore robuste</v>
      </c>
      <c r="J345" t="s">
        <v>2368</v>
      </c>
      <c r="L345" s="1" t="s">
        <v>441</v>
      </c>
      <c r="N345" s="36" t="s">
        <v>2152</v>
      </c>
      <c r="O345" s="69" t="s">
        <v>3614</v>
      </c>
      <c r="P345" s="25" t="s">
        <v>4099</v>
      </c>
      <c r="Q345" s="1" t="s">
        <v>481</v>
      </c>
      <c r="S345" s="1" t="s">
        <v>4125</v>
      </c>
      <c r="T345" s="55" t="s">
        <v>2379</v>
      </c>
      <c r="U345" s="1" t="s">
        <v>4125</v>
      </c>
      <c r="W345" s="1" t="s">
        <v>4125</v>
      </c>
      <c r="Y345" s="1" t="s">
        <v>4125</v>
      </c>
      <c r="AA345" s="1" t="s">
        <v>4125</v>
      </c>
      <c r="AC345" s="1" t="s">
        <v>4125</v>
      </c>
      <c r="AE345" s="1" t="s">
        <v>4125</v>
      </c>
      <c r="AG345">
        <f>+IF(E345=E344,1,0)</f>
        <v>0</v>
      </c>
    </row>
    <row r="346" spans="1:33" ht="15.75" x14ac:dyDescent="0.25">
      <c r="A346">
        <v>3</v>
      </c>
      <c r="B346">
        <v>25</v>
      </c>
      <c r="C346" t="s">
        <v>2509</v>
      </c>
      <c r="D346" t="s">
        <v>2339</v>
      </c>
      <c r="E346" t="s">
        <v>2337</v>
      </c>
      <c r="H346" s="40" t="str">
        <f>+HYPERLINK(O346,E346)</f>
        <v>Fomitopsis pinicola</v>
      </c>
      <c r="I346" s="40" t="str">
        <f>+HYPERLINK(O346,J346)</f>
        <v>Polypore marginé</v>
      </c>
      <c r="J346" t="s">
        <v>2338</v>
      </c>
      <c r="L346" s="1" t="s">
        <v>441</v>
      </c>
      <c r="N346" s="36" t="s">
        <v>2152</v>
      </c>
      <c r="O346" s="69" t="s">
        <v>3604</v>
      </c>
      <c r="P346" s="25" t="s">
        <v>4099</v>
      </c>
      <c r="Q346" s="1" t="s">
        <v>481</v>
      </c>
      <c r="S346" s="1" t="s">
        <v>4125</v>
      </c>
      <c r="T346" s="55" t="s">
        <v>2379</v>
      </c>
      <c r="U346" s="1" t="s">
        <v>4125</v>
      </c>
      <c r="W346" s="1" t="s">
        <v>4125</v>
      </c>
      <c r="Y346" s="1" t="s">
        <v>4125</v>
      </c>
      <c r="AA346" s="1" t="s">
        <v>4125</v>
      </c>
      <c r="AC346" s="1" t="s">
        <v>4125</v>
      </c>
      <c r="AE346" s="1" t="s">
        <v>4125</v>
      </c>
      <c r="AG346">
        <f>+IF(E346=E345,1,0)</f>
        <v>0</v>
      </c>
    </row>
    <row r="347" spans="1:33" ht="15.75" x14ac:dyDescent="0.25">
      <c r="A347">
        <v>3</v>
      </c>
      <c r="B347">
        <v>41</v>
      </c>
      <c r="C347" t="s">
        <v>2509</v>
      </c>
      <c r="D347" t="s">
        <v>2390</v>
      </c>
      <c r="E347" t="s">
        <v>2359</v>
      </c>
      <c r="H347" s="40" t="str">
        <f>+HYPERLINK(O347,E347)</f>
        <v>Fuscoporia ferruginosa</v>
      </c>
      <c r="I347" s="40" t="str">
        <f>+HYPERLINK(O347,J347)</f>
        <v>polypore ferrugineux</v>
      </c>
      <c r="J347" t="s">
        <v>2360</v>
      </c>
      <c r="L347" s="1" t="s">
        <v>441</v>
      </c>
      <c r="N347" s="36" t="s">
        <v>2152</v>
      </c>
      <c r="O347" s="69" t="s">
        <v>3616</v>
      </c>
      <c r="P347" s="25" t="s">
        <v>4099</v>
      </c>
      <c r="Q347" s="1" t="s">
        <v>481</v>
      </c>
      <c r="S347" s="1" t="s">
        <v>4125</v>
      </c>
      <c r="T347" s="55" t="s">
        <v>2379</v>
      </c>
      <c r="U347" s="1" t="s">
        <v>4125</v>
      </c>
      <c r="W347" s="1" t="s">
        <v>4125</v>
      </c>
      <c r="Y347" s="1" t="s">
        <v>4125</v>
      </c>
      <c r="AA347" s="1" t="s">
        <v>4125</v>
      </c>
      <c r="AC347" s="1" t="s">
        <v>4125</v>
      </c>
      <c r="AE347" s="1" t="s">
        <v>4125</v>
      </c>
      <c r="AG347">
        <f>+IF(E347=E346,1,0)</f>
        <v>0</v>
      </c>
    </row>
    <row r="348" spans="1:33" x14ac:dyDescent="0.25">
      <c r="A348">
        <v>27</v>
      </c>
      <c r="B348">
        <v>409</v>
      </c>
      <c r="C348" s="25" t="s">
        <v>1175</v>
      </c>
      <c r="D348" t="s">
        <v>1187</v>
      </c>
      <c r="E348" t="s">
        <v>1180</v>
      </c>
      <c r="H348" s="40" t="str">
        <f>+HYPERLINK(O348,E348)</f>
        <v>Galerina camerina</v>
      </c>
      <c r="I348" s="40" t="str">
        <f>+HYPERLINK(O348,J348)</f>
        <v>Galère à pied noir</v>
      </c>
      <c r="J348" t="s">
        <v>1181</v>
      </c>
      <c r="L348" s="1" t="s">
        <v>441</v>
      </c>
      <c r="N348" s="36" t="s">
        <v>3204</v>
      </c>
      <c r="O348" s="58" t="s">
        <v>3368</v>
      </c>
      <c r="P348" s="25" t="s">
        <v>4099</v>
      </c>
      <c r="Q348" s="1" t="s">
        <v>4100</v>
      </c>
      <c r="S348" s="1" t="s">
        <v>4125</v>
      </c>
      <c r="U348" s="1" t="s">
        <v>4125</v>
      </c>
      <c r="W348" s="1" t="s">
        <v>4125</v>
      </c>
      <c r="Y348" s="1" t="s">
        <v>4125</v>
      </c>
      <c r="AA348" s="1" t="s">
        <v>4125</v>
      </c>
      <c r="AB348" s="57"/>
      <c r="AC348" s="1" t="s">
        <v>4125</v>
      </c>
      <c r="AD348" s="57"/>
      <c r="AE348" s="1" t="s">
        <v>4125</v>
      </c>
      <c r="AG348">
        <f>+IF(E348=E347,1,0)</f>
        <v>0</v>
      </c>
    </row>
    <row r="349" spans="1:33" x14ac:dyDescent="0.25">
      <c r="A349">
        <v>27</v>
      </c>
      <c r="B349">
        <v>410</v>
      </c>
      <c r="C349" s="25" t="s">
        <v>1175</v>
      </c>
      <c r="D349" t="s">
        <v>1187</v>
      </c>
      <c r="E349" t="s">
        <v>1183</v>
      </c>
      <c r="F349" t="s">
        <v>1184</v>
      </c>
      <c r="H349" s="40" t="str">
        <f>+HYPERLINK(O349,E349)</f>
        <v>Galerina graminea</v>
      </c>
      <c r="I349" s="40" t="str">
        <f>+HYPERLINK(O349,J349)</f>
        <v>Galère lisse</v>
      </c>
      <c r="J349" t="s">
        <v>1182</v>
      </c>
      <c r="L349" s="1" t="s">
        <v>441</v>
      </c>
      <c r="N349" s="36" t="s">
        <v>3204</v>
      </c>
      <c r="O349" s="58" t="s">
        <v>3370</v>
      </c>
      <c r="P349" s="25" t="s">
        <v>4099</v>
      </c>
      <c r="Q349" s="1" t="s">
        <v>4100</v>
      </c>
      <c r="S349" s="1" t="s">
        <v>4125</v>
      </c>
      <c r="U349" s="1" t="s">
        <v>4125</v>
      </c>
      <c r="W349" s="1" t="s">
        <v>4125</v>
      </c>
      <c r="Y349" s="1" t="s">
        <v>4125</v>
      </c>
      <c r="AA349" s="1" t="s">
        <v>4125</v>
      </c>
      <c r="AC349" s="1" t="s">
        <v>4125</v>
      </c>
      <c r="AE349" s="1" t="s">
        <v>4125</v>
      </c>
      <c r="AG349">
        <f>+IF(E349=E348,1,0)</f>
        <v>0</v>
      </c>
    </row>
    <row r="350" spans="1:33" x14ac:dyDescent="0.25">
      <c r="A350">
        <v>27</v>
      </c>
      <c r="B350">
        <v>411</v>
      </c>
      <c r="C350" s="25" t="s">
        <v>1175</v>
      </c>
      <c r="D350" t="s">
        <v>1187</v>
      </c>
      <c r="E350" t="s">
        <v>1185</v>
      </c>
      <c r="H350" s="40" t="str">
        <f>+HYPERLINK(O350,E350)</f>
        <v>Galerina jaapii</v>
      </c>
      <c r="I350" s="40" t="str">
        <f>+HYPERLINK(O350,J350)</f>
        <v>Galère de Jaap</v>
      </c>
      <c r="J350" t="s">
        <v>1186</v>
      </c>
      <c r="L350" s="1" t="s">
        <v>441</v>
      </c>
      <c r="N350" s="36" t="s">
        <v>3204</v>
      </c>
      <c r="O350" s="58" t="s">
        <v>3371</v>
      </c>
      <c r="P350" s="25" t="s">
        <v>4099</v>
      </c>
      <c r="Q350" s="1" t="s">
        <v>4100</v>
      </c>
      <c r="S350" s="1" t="s">
        <v>4125</v>
      </c>
      <c r="U350" s="1" t="s">
        <v>4125</v>
      </c>
      <c r="W350" s="1" t="s">
        <v>4125</v>
      </c>
      <c r="Y350" s="1" t="s">
        <v>4125</v>
      </c>
      <c r="AA350" s="1" t="s">
        <v>4125</v>
      </c>
      <c r="AC350" s="1" t="s">
        <v>4125</v>
      </c>
      <c r="AE350" s="1" t="s">
        <v>4125</v>
      </c>
      <c r="AG350">
        <f>+IF(E350=E349,1,0)</f>
        <v>0</v>
      </c>
    </row>
    <row r="351" spans="1:33" x14ac:dyDescent="0.25">
      <c r="A351">
        <v>27</v>
      </c>
      <c r="B351">
        <v>408</v>
      </c>
      <c r="C351" s="25" t="s">
        <v>1175</v>
      </c>
      <c r="D351" t="s">
        <v>1187</v>
      </c>
      <c r="E351" t="s">
        <v>1176</v>
      </c>
      <c r="H351" s="40" t="str">
        <f>+HYPERLINK(O351,E351)</f>
        <v>Galerina marginata</v>
      </c>
      <c r="I351" s="40" t="str">
        <f>+HYPERLINK(O351,J351)</f>
        <v>Galère marginée</v>
      </c>
      <c r="J351" t="s">
        <v>1177</v>
      </c>
      <c r="L351" s="1" t="s">
        <v>441</v>
      </c>
      <c r="N351" s="36" t="s">
        <v>3204</v>
      </c>
      <c r="O351" s="58" t="s">
        <v>3367</v>
      </c>
      <c r="P351" s="25" t="s">
        <v>4099</v>
      </c>
      <c r="Q351" s="1" t="s">
        <v>4100</v>
      </c>
      <c r="S351" s="1" t="s">
        <v>4125</v>
      </c>
      <c r="U351" s="1" t="s">
        <v>4125</v>
      </c>
      <c r="W351" s="1" t="s">
        <v>4125</v>
      </c>
      <c r="Y351" s="1" t="s">
        <v>4125</v>
      </c>
      <c r="AA351" s="1" t="s">
        <v>4125</v>
      </c>
      <c r="AC351" s="1" t="s">
        <v>4125</v>
      </c>
      <c r="AE351" s="1" t="s">
        <v>4125</v>
      </c>
      <c r="AG351">
        <f>+IF(E351=E350,1,0)</f>
        <v>0</v>
      </c>
    </row>
    <row r="352" spans="1:33" x14ac:dyDescent="0.25">
      <c r="A352">
        <v>27</v>
      </c>
      <c r="B352">
        <v>412</v>
      </c>
      <c r="C352" s="25" t="s">
        <v>1175</v>
      </c>
      <c r="D352" t="s">
        <v>1187</v>
      </c>
      <c r="E352" t="s">
        <v>1188</v>
      </c>
      <c r="H352" s="40" t="str">
        <f>+HYPERLINK(O352,E352)</f>
        <v>Galerina paludosa</v>
      </c>
      <c r="I352" s="40" t="str">
        <f>+HYPERLINK(O352,J352)</f>
        <v>Galère des marais</v>
      </c>
      <c r="J352" t="s">
        <v>1189</v>
      </c>
      <c r="L352" s="1" t="s">
        <v>441</v>
      </c>
      <c r="N352" s="36" t="s">
        <v>3204</v>
      </c>
      <c r="O352" s="58" t="s">
        <v>3369</v>
      </c>
      <c r="P352" s="25" t="s">
        <v>4099</v>
      </c>
      <c r="Q352" s="1" t="s">
        <v>4100</v>
      </c>
      <c r="S352" s="1" t="s">
        <v>4125</v>
      </c>
      <c r="U352" s="1" t="s">
        <v>4125</v>
      </c>
      <c r="W352" s="1" t="s">
        <v>4125</v>
      </c>
      <c r="Y352" s="1" t="s">
        <v>4125</v>
      </c>
      <c r="AA352" s="1" t="s">
        <v>4125</v>
      </c>
      <c r="AC352" s="1" t="s">
        <v>4125</v>
      </c>
      <c r="AE352" s="1" t="s">
        <v>4125</v>
      </c>
      <c r="AG352">
        <f>+IF(E352=E351,1,0)</f>
        <v>0</v>
      </c>
    </row>
    <row r="353" spans="1:33" ht="15.75" x14ac:dyDescent="0.25">
      <c r="A353">
        <v>3</v>
      </c>
      <c r="B353">
        <v>27</v>
      </c>
      <c r="C353" t="s">
        <v>2509</v>
      </c>
      <c r="D353" t="s">
        <v>2346</v>
      </c>
      <c r="E353" t="s">
        <v>2345</v>
      </c>
      <c r="F353" t="s">
        <v>2344</v>
      </c>
      <c r="H353" s="40" t="str">
        <f>+HYPERLINK(O353,E353)</f>
        <v>Ganoderma adspersum</v>
      </c>
      <c r="I353" s="40" t="str">
        <f>+HYPERLINK(O353,J353)</f>
        <v>Ganoderme épaissi</v>
      </c>
      <c r="J353" t="s">
        <v>2343</v>
      </c>
      <c r="L353" s="1" t="s">
        <v>441</v>
      </c>
      <c r="N353" s="36" t="s">
        <v>2152</v>
      </c>
      <c r="O353" s="69" t="s">
        <v>3606</v>
      </c>
      <c r="P353" s="25" t="s">
        <v>4099</v>
      </c>
      <c r="Q353" s="1" t="s">
        <v>481</v>
      </c>
      <c r="S353" s="1" t="s">
        <v>4125</v>
      </c>
      <c r="T353" s="55" t="s">
        <v>2379</v>
      </c>
      <c r="U353" s="1" t="s">
        <v>4125</v>
      </c>
      <c r="W353" s="1" t="s">
        <v>4125</v>
      </c>
      <c r="Y353" s="1" t="s">
        <v>4125</v>
      </c>
      <c r="AA353" s="1" t="s">
        <v>4125</v>
      </c>
      <c r="AC353" s="1" t="s">
        <v>4125</v>
      </c>
      <c r="AE353" s="1" t="s">
        <v>4125</v>
      </c>
      <c r="AG353">
        <f>+IF(E353=E352,1,0)</f>
        <v>0</v>
      </c>
    </row>
    <row r="354" spans="1:33" x14ac:dyDescent="0.25">
      <c r="A354">
        <v>5</v>
      </c>
      <c r="B354">
        <v>70</v>
      </c>
      <c r="C354" t="s">
        <v>2960</v>
      </c>
      <c r="D354" t="s">
        <v>2346</v>
      </c>
      <c r="E354" t="s">
        <v>2488</v>
      </c>
      <c r="H354" s="40" t="str">
        <f>+HYPERLINK(O354,E354)</f>
        <v>Ganoderma carnosum</v>
      </c>
      <c r="I354" s="40" t="str">
        <f>+HYPERLINK(O354,J354)</f>
        <v>Ganoderme du sapin</v>
      </c>
      <c r="J354" t="s">
        <v>2489</v>
      </c>
      <c r="L354" s="1" t="s">
        <v>441</v>
      </c>
      <c r="N354" s="36" t="s">
        <v>2153</v>
      </c>
      <c r="O354" s="69" t="s">
        <v>3656</v>
      </c>
      <c r="P354" s="25" t="s">
        <v>4099</v>
      </c>
      <c r="Q354" s="1" t="s">
        <v>481</v>
      </c>
      <c r="S354" s="1" t="s">
        <v>4125</v>
      </c>
      <c r="U354" s="1" t="s">
        <v>4125</v>
      </c>
      <c r="W354" s="1" t="s">
        <v>4125</v>
      </c>
      <c r="Y354" s="1" t="s">
        <v>4125</v>
      </c>
      <c r="AA354" s="1" t="s">
        <v>4125</v>
      </c>
      <c r="AC354" s="1" t="s">
        <v>4125</v>
      </c>
      <c r="AE354" s="1" t="s">
        <v>4125</v>
      </c>
      <c r="AG354">
        <f>+IF(E354=E353,1,0)</f>
        <v>0</v>
      </c>
    </row>
    <row r="355" spans="1:33" ht="15.75" x14ac:dyDescent="0.25">
      <c r="A355">
        <v>3</v>
      </c>
      <c r="B355">
        <v>26</v>
      </c>
      <c r="C355" t="s">
        <v>2509</v>
      </c>
      <c r="D355" t="s">
        <v>2346</v>
      </c>
      <c r="E355" t="s">
        <v>2341</v>
      </c>
      <c r="F355" t="s">
        <v>2342</v>
      </c>
      <c r="H355" s="40" t="str">
        <f>+HYPERLINK(O355,E355)</f>
        <v>Ganoderma lipsiense</v>
      </c>
      <c r="I355" s="40" t="str">
        <f>+HYPERLINK(O355,J355)</f>
        <v>Ganoderme plat</v>
      </c>
      <c r="J355" t="s">
        <v>2340</v>
      </c>
      <c r="L355" s="1" t="s">
        <v>441</v>
      </c>
      <c r="N355" s="36" t="s">
        <v>2152</v>
      </c>
      <c r="O355" s="69" t="s">
        <v>3605</v>
      </c>
      <c r="P355" s="25" t="s">
        <v>4099</v>
      </c>
      <c r="Q355" s="1" t="s">
        <v>481</v>
      </c>
      <c r="S355" s="1" t="s">
        <v>4125</v>
      </c>
      <c r="T355" s="55" t="s">
        <v>2379</v>
      </c>
      <c r="U355" s="1" t="s">
        <v>4125</v>
      </c>
      <c r="W355" s="1" t="s">
        <v>4125</v>
      </c>
      <c r="Y355" s="1" t="s">
        <v>4125</v>
      </c>
      <c r="AA355" s="1" t="s">
        <v>4125</v>
      </c>
      <c r="AC355" s="1" t="s">
        <v>4125</v>
      </c>
      <c r="AE355" s="1" t="s">
        <v>4125</v>
      </c>
      <c r="AG355">
        <f>+IF(E355=E354,1,0)</f>
        <v>0</v>
      </c>
    </row>
    <row r="356" spans="1:33" x14ac:dyDescent="0.25">
      <c r="A356">
        <v>5</v>
      </c>
      <c r="B356">
        <v>69</v>
      </c>
      <c r="C356" t="s">
        <v>2960</v>
      </c>
      <c r="D356" s="47" t="s">
        <v>2346</v>
      </c>
      <c r="E356" s="47" t="s">
        <v>2487</v>
      </c>
      <c r="H356" s="40" t="str">
        <f>+HYPERLINK(O356,E356)</f>
        <v>Ganoderma lucidum</v>
      </c>
      <c r="I356" s="40" t="str">
        <f>+HYPERLINK(O356,J356)</f>
        <v>Ganoderme luisant</v>
      </c>
      <c r="J356" t="s">
        <v>2486</v>
      </c>
      <c r="L356" s="1" t="s">
        <v>441</v>
      </c>
      <c r="N356" s="36" t="s">
        <v>2153</v>
      </c>
      <c r="O356" s="69" t="s">
        <v>3662</v>
      </c>
      <c r="P356" s="25" t="s">
        <v>4099</v>
      </c>
      <c r="Q356" s="1" t="s">
        <v>481</v>
      </c>
      <c r="S356" s="1" t="s">
        <v>4125</v>
      </c>
      <c r="U356" s="1" t="s">
        <v>4125</v>
      </c>
      <c r="W356" s="1" t="s">
        <v>4125</v>
      </c>
      <c r="Y356" s="1" t="s">
        <v>4125</v>
      </c>
      <c r="AA356" s="1" t="s">
        <v>4125</v>
      </c>
      <c r="AC356" s="1" t="s">
        <v>4125</v>
      </c>
      <c r="AE356" s="1" t="s">
        <v>4125</v>
      </c>
      <c r="AG356">
        <f>+IF(E356=E355,1,0)</f>
        <v>0</v>
      </c>
    </row>
    <row r="357" spans="1:33" x14ac:dyDescent="0.25">
      <c r="A357" s="57">
        <v>61</v>
      </c>
      <c r="B357">
        <v>1123</v>
      </c>
      <c r="C357" s="57" t="s">
        <v>2771</v>
      </c>
      <c r="D357" s="57" t="s">
        <v>2772</v>
      </c>
      <c r="E357" s="57" t="s">
        <v>2760</v>
      </c>
      <c r="F357" s="57" t="s">
        <v>2774</v>
      </c>
      <c r="G357" s="57"/>
      <c r="H357" s="40" t="str">
        <f>+HYPERLINK(O357,E357)</f>
        <v>Geastrum fimbriatum</v>
      </c>
      <c r="I357" s="40" t="str">
        <f>+HYPERLINK(O357,J357)</f>
        <v>Géastre sessile</v>
      </c>
      <c r="J357" s="57" t="s">
        <v>2761</v>
      </c>
      <c r="K357" s="57"/>
      <c r="L357" s="35" t="s">
        <v>441</v>
      </c>
      <c r="M357" s="35"/>
      <c r="N357" s="60">
        <v>41</v>
      </c>
      <c r="O357" s="57" t="s">
        <v>4131</v>
      </c>
      <c r="P357" s="25" t="s">
        <v>4099</v>
      </c>
      <c r="Q357" s="35"/>
      <c r="R357" s="57"/>
      <c r="S357" s="1" t="s">
        <v>4125</v>
      </c>
      <c r="T357" s="57"/>
      <c r="U357" s="1" t="s">
        <v>4125</v>
      </c>
      <c r="V357" s="57"/>
      <c r="W357" s="1" t="s">
        <v>4125</v>
      </c>
      <c r="X357" s="57"/>
      <c r="Y357" s="1" t="s">
        <v>4125</v>
      </c>
      <c r="Z357" s="57"/>
      <c r="AA357" s="1" t="s">
        <v>4125</v>
      </c>
      <c r="AB357" s="57"/>
      <c r="AC357" s="1" t="s">
        <v>4125</v>
      </c>
      <c r="AD357" s="57"/>
      <c r="AE357" s="1" t="s">
        <v>4125</v>
      </c>
      <c r="AG357">
        <f>+IF(E357=E356,1,0)</f>
        <v>0</v>
      </c>
    </row>
    <row r="358" spans="1:33" x14ac:dyDescent="0.25">
      <c r="A358" s="57">
        <v>61</v>
      </c>
      <c r="B358">
        <v>1126</v>
      </c>
      <c r="C358" s="57" t="s">
        <v>2771</v>
      </c>
      <c r="D358" s="57" t="s">
        <v>2772</v>
      </c>
      <c r="E358" s="57" t="s">
        <v>2775</v>
      </c>
      <c r="F358" s="57"/>
      <c r="G358" s="57"/>
      <c r="H358" s="40" t="str">
        <f>+HYPERLINK(O358,E358)</f>
        <v>Geastrum fornicatum</v>
      </c>
      <c r="I358" s="40" t="str">
        <f>+HYPERLINK(O358,J358)</f>
        <v>Géastre vouté</v>
      </c>
      <c r="J358" s="57" t="s">
        <v>2776</v>
      </c>
      <c r="K358" s="57"/>
      <c r="L358" s="35" t="s">
        <v>441</v>
      </c>
      <c r="M358" s="35"/>
      <c r="N358" s="60" t="s">
        <v>3193</v>
      </c>
      <c r="O358" s="58" t="s">
        <v>3925</v>
      </c>
      <c r="P358" s="25" t="s">
        <v>4099</v>
      </c>
      <c r="Q358" s="35"/>
      <c r="R358" s="57"/>
      <c r="S358" s="1" t="s">
        <v>4125</v>
      </c>
      <c r="T358" s="57"/>
      <c r="U358" s="1" t="s">
        <v>4125</v>
      </c>
      <c r="V358" s="57"/>
      <c r="W358" s="1" t="s">
        <v>4125</v>
      </c>
      <c r="X358" s="57"/>
      <c r="Y358" s="1" t="s">
        <v>4125</v>
      </c>
      <c r="Z358" s="57"/>
      <c r="AA358" s="1" t="s">
        <v>4125</v>
      </c>
      <c r="AB358" s="57"/>
      <c r="AC358" s="1" t="s">
        <v>4125</v>
      </c>
      <c r="AD358" s="57"/>
      <c r="AE358" s="1" t="s">
        <v>4125</v>
      </c>
      <c r="AG358">
        <f>+IF(E358=E357,1,0)</f>
        <v>0</v>
      </c>
    </row>
    <row r="359" spans="1:33" x14ac:dyDescent="0.25">
      <c r="A359" s="57">
        <v>61</v>
      </c>
      <c r="B359">
        <v>1125</v>
      </c>
      <c r="C359" s="57" t="s">
        <v>2771</v>
      </c>
      <c r="D359" s="57" t="s">
        <v>2772</v>
      </c>
      <c r="E359" s="57" t="s">
        <v>2758</v>
      </c>
      <c r="F359" s="57"/>
      <c r="G359" s="57"/>
      <c r="H359" s="40" t="str">
        <f>+HYPERLINK(O359,E359)</f>
        <v xml:space="preserve">Geastrum quadrifidum </v>
      </c>
      <c r="I359" s="40" t="str">
        <f>+HYPERLINK(O359,J359)</f>
        <v>Géastre à quatre branches</v>
      </c>
      <c r="J359" s="57" t="s">
        <v>2759</v>
      </c>
      <c r="K359" s="57"/>
      <c r="L359" s="35" t="s">
        <v>441</v>
      </c>
      <c r="M359" s="35"/>
      <c r="N359" s="60" t="s">
        <v>3193</v>
      </c>
      <c r="O359" s="58" t="s">
        <v>3924</v>
      </c>
      <c r="P359" s="25" t="s">
        <v>4099</v>
      </c>
      <c r="Q359" s="35"/>
      <c r="R359" s="57"/>
      <c r="S359" s="1" t="s">
        <v>4125</v>
      </c>
      <c r="T359" s="57"/>
      <c r="U359" s="1" t="s">
        <v>4125</v>
      </c>
      <c r="V359" s="57"/>
      <c r="W359" s="1" t="s">
        <v>4125</v>
      </c>
      <c r="X359" s="57"/>
      <c r="Y359" s="1" t="s">
        <v>4125</v>
      </c>
      <c r="Z359" s="57"/>
      <c r="AA359" s="1" t="s">
        <v>4125</v>
      </c>
      <c r="AB359" s="57"/>
      <c r="AC359" s="1" t="s">
        <v>4125</v>
      </c>
      <c r="AD359" s="57"/>
      <c r="AE359" s="1" t="s">
        <v>4125</v>
      </c>
      <c r="AG359">
        <f>+IF(E359=E358,1,0)</f>
        <v>0</v>
      </c>
    </row>
    <row r="360" spans="1:33" x14ac:dyDescent="0.25">
      <c r="A360" s="57">
        <v>61</v>
      </c>
      <c r="B360">
        <v>1124</v>
      </c>
      <c r="C360" s="57" t="s">
        <v>2771</v>
      </c>
      <c r="D360" s="57" t="s">
        <v>2772</v>
      </c>
      <c r="E360" s="57" t="s">
        <v>2762</v>
      </c>
      <c r="F360" s="57"/>
      <c r="G360" s="57"/>
      <c r="H360" s="40" t="str">
        <f>+HYPERLINK(O360,E360)</f>
        <v>Geastrum striatum</v>
      </c>
      <c r="I360" s="40" t="str">
        <f>+HYPERLINK(O360,J360)</f>
        <v>Géastre strié</v>
      </c>
      <c r="J360" s="57" t="s">
        <v>2763</v>
      </c>
      <c r="K360" s="57"/>
      <c r="L360" s="35" t="s">
        <v>441</v>
      </c>
      <c r="M360" s="35"/>
      <c r="N360" s="60" t="s">
        <v>3193</v>
      </c>
      <c r="O360" s="58" t="s">
        <v>3923</v>
      </c>
      <c r="P360" s="25" t="s">
        <v>4099</v>
      </c>
      <c r="Q360" s="35"/>
      <c r="R360" s="57"/>
      <c r="S360" s="1" t="s">
        <v>4125</v>
      </c>
      <c r="T360" s="57"/>
      <c r="U360" s="1" t="s">
        <v>4125</v>
      </c>
      <c r="V360" s="57"/>
      <c r="W360" s="1" t="s">
        <v>4125</v>
      </c>
      <c r="X360" s="57"/>
      <c r="Y360" s="1" t="s">
        <v>4125</v>
      </c>
      <c r="Z360" s="57"/>
      <c r="AA360" s="1" t="s">
        <v>4125</v>
      </c>
      <c r="AB360" s="57"/>
      <c r="AC360" s="1" t="s">
        <v>4125</v>
      </c>
      <c r="AD360" s="57"/>
      <c r="AE360" s="1" t="s">
        <v>4125</v>
      </c>
      <c r="AG360">
        <f>+IF(E360=E359,1,0)</f>
        <v>0</v>
      </c>
    </row>
    <row r="361" spans="1:33" s="8" customFormat="1" ht="15.75" x14ac:dyDescent="0.25">
      <c r="A361" s="57">
        <v>61</v>
      </c>
      <c r="B361">
        <v>1122</v>
      </c>
      <c r="C361" s="57" t="s">
        <v>2771</v>
      </c>
      <c r="D361" s="57" t="s">
        <v>2772</v>
      </c>
      <c r="E361" s="57" t="s">
        <v>2764</v>
      </c>
      <c r="F361" s="57" t="s">
        <v>3922</v>
      </c>
      <c r="G361" s="57"/>
      <c r="H361" s="40" t="str">
        <f>+HYPERLINK(O361,E361)</f>
        <v>Geastrum triplex</v>
      </c>
      <c r="I361" s="40" t="str">
        <f>+HYPERLINK(O361,J361)</f>
        <v>Géastre à trois enveloppes</v>
      </c>
      <c r="J361" s="55" t="s">
        <v>2765</v>
      </c>
      <c r="K361" s="57"/>
      <c r="L361" s="35" t="s">
        <v>441</v>
      </c>
      <c r="M361" s="35"/>
      <c r="N361" s="60" t="s">
        <v>3193</v>
      </c>
      <c r="O361" s="58" t="s">
        <v>3921</v>
      </c>
      <c r="P361" s="25" t="s">
        <v>4099</v>
      </c>
      <c r="Q361" s="35"/>
      <c r="R361" s="57"/>
      <c r="S361" s="1" t="s">
        <v>4125</v>
      </c>
      <c r="T361" s="57"/>
      <c r="U361" s="1" t="s">
        <v>4125</v>
      </c>
      <c r="V361" s="57"/>
      <c r="W361" s="1" t="s">
        <v>4125</v>
      </c>
      <c r="X361" s="57"/>
      <c r="Y361" s="1" t="s">
        <v>4125</v>
      </c>
      <c r="Z361" s="57"/>
      <c r="AA361" s="1" t="s">
        <v>4125</v>
      </c>
      <c r="AB361" s="57"/>
      <c r="AC361" s="1" t="s">
        <v>4125</v>
      </c>
      <c r="AD361" s="57"/>
      <c r="AE361" s="1" t="s">
        <v>4125</v>
      </c>
      <c r="AF361"/>
      <c r="AG361">
        <f>+IF(E361=E360,1,0)</f>
        <v>0</v>
      </c>
    </row>
    <row r="362" spans="1:33" x14ac:dyDescent="0.25">
      <c r="A362">
        <v>31</v>
      </c>
      <c r="B362">
        <v>474</v>
      </c>
      <c r="C362" s="25" t="s">
        <v>1261</v>
      </c>
      <c r="D362" s="25" t="s">
        <v>1325</v>
      </c>
      <c r="E362" t="s">
        <v>1311</v>
      </c>
      <c r="H362" s="40" t="str">
        <f>+HYPERLINK(O362,E362)</f>
        <v>Gliophorus psittacina</v>
      </c>
      <c r="I362" s="40" t="str">
        <f>+HYPERLINK(O362,J362)</f>
        <v>Hygrocybe perroquet</v>
      </c>
      <c r="J362" t="s">
        <v>1312</v>
      </c>
      <c r="L362" s="1" t="s">
        <v>441</v>
      </c>
      <c r="N362" s="36" t="s">
        <v>3201</v>
      </c>
      <c r="O362" s="58" t="s">
        <v>3744</v>
      </c>
      <c r="P362" s="25" t="s">
        <v>4099</v>
      </c>
      <c r="Q362" s="1" t="s">
        <v>4100</v>
      </c>
      <c r="S362" s="1" t="s">
        <v>4125</v>
      </c>
      <c r="U362" s="1" t="s">
        <v>4125</v>
      </c>
      <c r="W362" s="1" t="s">
        <v>4125</v>
      </c>
      <c r="Y362" s="1" t="s">
        <v>4125</v>
      </c>
      <c r="AA362" s="1" t="s">
        <v>4125</v>
      </c>
      <c r="AC362" s="1" t="s">
        <v>4125</v>
      </c>
      <c r="AE362" s="1" t="s">
        <v>4125</v>
      </c>
      <c r="AG362">
        <f>+IF(E362=E361,1,0)</f>
        <v>0</v>
      </c>
    </row>
    <row r="363" spans="1:33" ht="15.75" x14ac:dyDescent="0.25">
      <c r="A363">
        <v>3</v>
      </c>
      <c r="B363">
        <v>29</v>
      </c>
      <c r="C363" t="s">
        <v>2509</v>
      </c>
      <c r="D363" t="s">
        <v>2382</v>
      </c>
      <c r="E363" t="s">
        <v>2349</v>
      </c>
      <c r="H363" s="40" t="str">
        <f>+HYPERLINK(O363,E363)</f>
        <v>Gloeophyllum abietinum</v>
      </c>
      <c r="I363" s="40" t="str">
        <f>+HYPERLINK(O363,J363)</f>
        <v>Lenzite du sapin</v>
      </c>
      <c r="J363" t="s">
        <v>2350</v>
      </c>
      <c r="L363" s="1" t="s">
        <v>441</v>
      </c>
      <c r="N363" s="36" t="s">
        <v>2152</v>
      </c>
      <c r="O363" s="69" t="s">
        <v>3608</v>
      </c>
      <c r="P363" s="25" t="s">
        <v>4099</v>
      </c>
      <c r="Q363" s="1" t="s">
        <v>481</v>
      </c>
      <c r="S363" s="1" t="s">
        <v>4125</v>
      </c>
      <c r="T363" s="55" t="s">
        <v>2379</v>
      </c>
      <c r="U363" s="1" t="s">
        <v>4125</v>
      </c>
      <c r="W363" s="1" t="s">
        <v>4125</v>
      </c>
      <c r="Y363" s="1" t="s">
        <v>4125</v>
      </c>
      <c r="AA363" s="1" t="s">
        <v>4125</v>
      </c>
      <c r="AC363" s="1" t="s">
        <v>4125</v>
      </c>
      <c r="AE363" s="1" t="s">
        <v>4125</v>
      </c>
      <c r="AG363">
        <f>+IF(E363=E362,1,0)</f>
        <v>0</v>
      </c>
    </row>
    <row r="364" spans="1:33" ht="15.75" x14ac:dyDescent="0.25">
      <c r="A364">
        <v>3</v>
      </c>
      <c r="B364">
        <v>30</v>
      </c>
      <c r="C364" t="s">
        <v>2509</v>
      </c>
      <c r="D364" t="s">
        <v>2382</v>
      </c>
      <c r="E364" t="s">
        <v>2351</v>
      </c>
      <c r="H364" s="40" t="str">
        <f>+HYPERLINK(O364,E364)</f>
        <v>Gloeophyllum odoratum</v>
      </c>
      <c r="I364" s="40" t="str">
        <f>+HYPERLINK(O364,J364)</f>
        <v>Polypore anisé</v>
      </c>
      <c r="J364" t="s">
        <v>2352</v>
      </c>
      <c r="L364" s="1" t="s">
        <v>441</v>
      </c>
      <c r="N364" s="36" t="s">
        <v>2152</v>
      </c>
      <c r="O364" s="69" t="s">
        <v>3609</v>
      </c>
      <c r="P364" s="25" t="s">
        <v>4099</v>
      </c>
      <c r="Q364" s="1" t="s">
        <v>481</v>
      </c>
      <c r="S364" s="1" t="s">
        <v>4125</v>
      </c>
      <c r="T364" s="55" t="s">
        <v>2379</v>
      </c>
      <c r="U364" s="1" t="s">
        <v>4125</v>
      </c>
      <c r="W364" s="1" t="s">
        <v>4125</v>
      </c>
      <c r="Y364" s="1" t="s">
        <v>4125</v>
      </c>
      <c r="AA364" s="1" t="s">
        <v>4125</v>
      </c>
      <c r="AC364" s="1" t="s">
        <v>4125</v>
      </c>
      <c r="AE364" s="1" t="s">
        <v>4125</v>
      </c>
      <c r="AG364">
        <f>+IF(E364=E363,1,0)</f>
        <v>0</v>
      </c>
    </row>
    <row r="365" spans="1:33" ht="15.75" x14ac:dyDescent="0.25">
      <c r="A365">
        <v>3</v>
      </c>
      <c r="B365">
        <v>28</v>
      </c>
      <c r="C365" t="s">
        <v>2509</v>
      </c>
      <c r="D365" t="s">
        <v>2382</v>
      </c>
      <c r="E365" t="s">
        <v>2347</v>
      </c>
      <c r="H365" s="40" t="str">
        <f>+HYPERLINK(O365,E365)</f>
        <v>Gloeophyllum sepiarium</v>
      </c>
      <c r="I365" s="40" t="str">
        <f>+HYPERLINK(O365,J365)</f>
        <v>Lenzite des clôtures</v>
      </c>
      <c r="J365" t="s">
        <v>2348</v>
      </c>
      <c r="L365" s="1" t="s">
        <v>441</v>
      </c>
      <c r="N365" s="36" t="s">
        <v>2152</v>
      </c>
      <c r="O365" s="69" t="s">
        <v>3607</v>
      </c>
      <c r="P365" s="25" t="s">
        <v>4099</v>
      </c>
      <c r="Q365" s="1" t="s">
        <v>481</v>
      </c>
      <c r="S365" s="1" t="s">
        <v>4125</v>
      </c>
      <c r="T365" s="55" t="s">
        <v>2379</v>
      </c>
      <c r="U365" s="1" t="s">
        <v>4125</v>
      </c>
      <c r="W365" s="1" t="s">
        <v>4125</v>
      </c>
      <c r="Y365" s="1" t="s">
        <v>4125</v>
      </c>
      <c r="AA365" s="1" t="s">
        <v>4125</v>
      </c>
      <c r="AC365" s="1" t="s">
        <v>4125</v>
      </c>
      <c r="AE365" s="1" t="s">
        <v>4125</v>
      </c>
      <c r="AG365">
        <f>+IF(E365=E364,1,0)</f>
        <v>0</v>
      </c>
    </row>
    <row r="366" spans="1:33" x14ac:dyDescent="0.25">
      <c r="A366">
        <v>6</v>
      </c>
      <c r="B366">
        <v>94</v>
      </c>
      <c r="C366" t="s">
        <v>2961</v>
      </c>
      <c r="D366" t="s">
        <v>4093</v>
      </c>
      <c r="E366" t="s">
        <v>3055</v>
      </c>
      <c r="F366" t="s">
        <v>3056</v>
      </c>
      <c r="H366" s="40" t="str">
        <f>+HYPERLINK(O366,E366)</f>
        <v>Gloeoporus dichrous</v>
      </c>
      <c r="I366" s="40" t="str">
        <f>+HYPERLINK(O366,J366)</f>
        <v>Tramète bicolore</v>
      </c>
      <c r="J366" t="s">
        <v>3054</v>
      </c>
      <c r="L366" s="1" t="s">
        <v>441</v>
      </c>
      <c r="N366" s="36" t="s">
        <v>3205</v>
      </c>
      <c r="O366" s="71" t="s">
        <v>3715</v>
      </c>
      <c r="P366" s="25" t="s">
        <v>4099</v>
      </c>
      <c r="Q366" s="1" t="s">
        <v>481</v>
      </c>
      <c r="S366" s="1" t="s">
        <v>4125</v>
      </c>
      <c r="U366" s="1" t="s">
        <v>4125</v>
      </c>
      <c r="W366" s="1" t="s">
        <v>4125</v>
      </c>
      <c r="Y366" s="1" t="s">
        <v>4125</v>
      </c>
      <c r="AA366" s="1" t="s">
        <v>4125</v>
      </c>
      <c r="AC366" s="1" t="s">
        <v>4125</v>
      </c>
      <c r="AE366" s="1" t="s">
        <v>4125</v>
      </c>
      <c r="AG366">
        <f>+IF(E366=E365,1,0)</f>
        <v>0</v>
      </c>
    </row>
    <row r="367" spans="1:33" x14ac:dyDescent="0.25">
      <c r="A367">
        <v>28</v>
      </c>
      <c r="B367">
        <v>427</v>
      </c>
      <c r="C367" s="25" t="s">
        <v>25</v>
      </c>
      <c r="D367" t="s">
        <v>1119</v>
      </c>
      <c r="E367" t="s">
        <v>1221</v>
      </c>
      <c r="H367" s="40" t="str">
        <f>+HYPERLINK(O367,E367)</f>
        <v>Gomphidius glutinosus</v>
      </c>
      <c r="I367" s="40" t="str">
        <f>+HYPERLINK(O367,J367)</f>
        <v>Gomphide glutineux</v>
      </c>
      <c r="J367" t="s">
        <v>1222</v>
      </c>
      <c r="L367" s="1" t="s">
        <v>441</v>
      </c>
      <c r="N367" s="36" t="s">
        <v>246</v>
      </c>
      <c r="O367" s="57" t="s">
        <v>2029</v>
      </c>
      <c r="P367" s="25" t="s">
        <v>4099</v>
      </c>
      <c r="Q367" s="1" t="s">
        <v>4100</v>
      </c>
      <c r="S367" s="1" t="s">
        <v>4125</v>
      </c>
      <c r="U367" s="1" t="s">
        <v>4125</v>
      </c>
      <c r="W367" s="1" t="s">
        <v>4125</v>
      </c>
      <c r="Y367" s="1" t="s">
        <v>4125</v>
      </c>
      <c r="AA367" s="1" t="s">
        <v>4125</v>
      </c>
      <c r="AB367" s="57"/>
      <c r="AC367" s="1" t="s">
        <v>4125</v>
      </c>
      <c r="AD367" s="57"/>
      <c r="AE367" s="1" t="s">
        <v>4125</v>
      </c>
      <c r="AG367">
        <f>+IF(E367=E366,1,0)</f>
        <v>0</v>
      </c>
    </row>
    <row r="368" spans="1:33" s="8" customFormat="1" x14ac:dyDescent="0.25">
      <c r="A368" s="57">
        <v>8</v>
      </c>
      <c r="B368" s="57">
        <v>1133</v>
      </c>
      <c r="C368" s="57" t="s">
        <v>339</v>
      </c>
      <c r="D368" s="57" t="s">
        <v>1119</v>
      </c>
      <c r="E368" s="57" t="s">
        <v>474</v>
      </c>
      <c r="F368" s="57"/>
      <c r="G368" s="57"/>
      <c r="H368" s="57" t="str">
        <f>+HYPERLINK(O368,E368)</f>
        <v>Gomphidius gracilis</v>
      </c>
      <c r="I368" s="57" t="str">
        <f>+HYPERLINK(O368,J368)</f>
        <v>Gomphide gracile</v>
      </c>
      <c r="J368" s="57" t="s">
        <v>473</v>
      </c>
      <c r="K368" s="57"/>
      <c r="L368" s="35" t="s">
        <v>466</v>
      </c>
      <c r="M368" s="35"/>
      <c r="N368" s="60" t="s">
        <v>3203</v>
      </c>
      <c r="O368" s="70" t="s">
        <v>917</v>
      </c>
      <c r="P368" s="58" t="s">
        <v>4099</v>
      </c>
      <c r="Q368" s="35"/>
      <c r="R368" s="57"/>
      <c r="S368" s="35" t="s">
        <v>4125</v>
      </c>
      <c r="T368" s="57"/>
      <c r="U368" s="35" t="s">
        <v>4125</v>
      </c>
      <c r="V368" s="57" t="s">
        <v>479</v>
      </c>
      <c r="W368" s="35" t="s">
        <v>4125</v>
      </c>
      <c r="X368" s="57"/>
      <c r="Y368" s="35" t="s">
        <v>4125</v>
      </c>
      <c r="Z368" s="57" t="s">
        <v>3229</v>
      </c>
      <c r="AA368" s="35" t="s">
        <v>4125</v>
      </c>
      <c r="AB368" s="57"/>
      <c r="AC368" s="35" t="s">
        <v>4125</v>
      </c>
      <c r="AD368" s="57"/>
      <c r="AE368" s="35" t="s">
        <v>4125</v>
      </c>
      <c r="AF368"/>
      <c r="AG368">
        <f>+IF(E368=E367,1,0)</f>
        <v>0</v>
      </c>
    </row>
    <row r="369" spans="1:33" x14ac:dyDescent="0.25">
      <c r="A369" s="57">
        <v>8</v>
      </c>
      <c r="B369" s="57">
        <v>1132</v>
      </c>
      <c r="C369" s="57" t="s">
        <v>339</v>
      </c>
      <c r="D369" s="57" t="s">
        <v>1119</v>
      </c>
      <c r="E369" s="57" t="s">
        <v>471</v>
      </c>
      <c r="F369" s="57"/>
      <c r="G369" s="57"/>
      <c r="H369" s="57" t="str">
        <f>+HYPERLINK(O369,E369)</f>
        <v>Gomphidius maculatus</v>
      </c>
      <c r="I369" s="57" t="str">
        <f>+HYPERLINK(O369,J369)</f>
        <v>Gomphide des mélèzes</v>
      </c>
      <c r="J369" s="57" t="s">
        <v>472</v>
      </c>
      <c r="K369" s="57"/>
      <c r="L369" s="35" t="s">
        <v>466</v>
      </c>
      <c r="M369" s="35"/>
      <c r="N369" s="60" t="s">
        <v>3203</v>
      </c>
      <c r="O369" s="70" t="s">
        <v>917</v>
      </c>
      <c r="P369" s="58" t="s">
        <v>4099</v>
      </c>
      <c r="Q369" s="35"/>
      <c r="R369" s="57"/>
      <c r="S369" s="35" t="s">
        <v>4125</v>
      </c>
      <c r="T369" s="57"/>
      <c r="U369" s="35" t="s">
        <v>4125</v>
      </c>
      <c r="V369" s="57" t="s">
        <v>479</v>
      </c>
      <c r="W369" s="35" t="s">
        <v>4125</v>
      </c>
      <c r="X369" s="57"/>
      <c r="Y369" s="35" t="s">
        <v>4125</v>
      </c>
      <c r="Z369" s="57" t="s">
        <v>3229</v>
      </c>
      <c r="AA369" s="35" t="s">
        <v>4125</v>
      </c>
      <c r="AB369" s="57"/>
      <c r="AC369" s="35" t="s">
        <v>4125</v>
      </c>
      <c r="AD369" s="57"/>
      <c r="AE369" s="35" t="s">
        <v>4125</v>
      </c>
      <c r="AG369">
        <f>+IF(E369=E368,1,0)</f>
        <v>0</v>
      </c>
    </row>
    <row r="370" spans="1:33" x14ac:dyDescent="0.25">
      <c r="A370">
        <v>28</v>
      </c>
      <c r="B370">
        <v>428</v>
      </c>
      <c r="C370" s="25" t="s">
        <v>25</v>
      </c>
      <c r="D370" t="s">
        <v>1119</v>
      </c>
      <c r="E370" t="s">
        <v>1223</v>
      </c>
      <c r="H370" s="40" t="str">
        <f>+HYPERLINK(O370,E370)</f>
        <v>Gomphidius roseus</v>
      </c>
      <c r="I370" s="40" t="str">
        <f>+HYPERLINK(O370,J370)</f>
        <v>Gomphide rose</v>
      </c>
      <c r="J370" t="s">
        <v>1224</v>
      </c>
      <c r="L370" s="1" t="s">
        <v>441</v>
      </c>
      <c r="N370" s="36" t="s">
        <v>246</v>
      </c>
      <c r="O370" s="57" t="s">
        <v>2030</v>
      </c>
      <c r="P370" s="25" t="s">
        <v>4099</v>
      </c>
      <c r="Q370" s="1" t="s">
        <v>4100</v>
      </c>
      <c r="S370" s="1" t="s">
        <v>4125</v>
      </c>
      <c r="U370" s="1" t="s">
        <v>4125</v>
      </c>
      <c r="W370" s="1" t="s">
        <v>4125</v>
      </c>
      <c r="Y370" s="1" t="s">
        <v>4125</v>
      </c>
      <c r="AA370" s="1" t="s">
        <v>4125</v>
      </c>
      <c r="AB370" s="57"/>
      <c r="AC370" s="1" t="s">
        <v>4125</v>
      </c>
      <c r="AD370" s="57"/>
      <c r="AE370" s="1" t="s">
        <v>4125</v>
      </c>
      <c r="AG370">
        <f>+IF(E370=E369,1,0)</f>
        <v>0</v>
      </c>
    </row>
    <row r="371" spans="1:33" x14ac:dyDescent="0.25">
      <c r="A371" s="57">
        <v>56</v>
      </c>
      <c r="B371">
        <v>946</v>
      </c>
      <c r="C371" s="57" t="s">
        <v>2515</v>
      </c>
      <c r="D371" s="57" t="s">
        <v>4056</v>
      </c>
      <c r="E371" s="57" t="s">
        <v>2600</v>
      </c>
      <c r="F371" s="57"/>
      <c r="G371" s="57"/>
      <c r="H371" s="40" t="str">
        <f>+HYPERLINK(O371,E371)</f>
        <v>Gomphus clavatus</v>
      </c>
      <c r="I371" s="40" t="str">
        <f>+HYPERLINK(O371,J371)</f>
        <v>Chanterelle violette</v>
      </c>
      <c r="J371" s="57" t="s">
        <v>2601</v>
      </c>
      <c r="K371" s="57"/>
      <c r="L371" s="35" t="s">
        <v>441</v>
      </c>
      <c r="M371" s="35"/>
      <c r="N371" s="60" t="s">
        <v>3197</v>
      </c>
      <c r="O371" s="58" t="s">
        <v>3561</v>
      </c>
      <c r="P371" s="25" t="s">
        <v>4099</v>
      </c>
      <c r="Q371" s="35" t="s">
        <v>4101</v>
      </c>
      <c r="R371" s="57"/>
      <c r="S371" s="1" t="s">
        <v>4125</v>
      </c>
      <c r="T371" s="57"/>
      <c r="U371" s="1" t="s">
        <v>4125</v>
      </c>
      <c r="V371" s="57"/>
      <c r="W371" s="1" t="s">
        <v>4125</v>
      </c>
      <c r="X371" s="57"/>
      <c r="Y371" s="1" t="s">
        <v>4125</v>
      </c>
      <c r="Z371" s="57"/>
      <c r="AA371" s="1" t="s">
        <v>4125</v>
      </c>
      <c r="AC371" s="1" t="s">
        <v>4125</v>
      </c>
      <c r="AE371" s="1" t="s">
        <v>4125</v>
      </c>
      <c r="AG371">
        <f>+IF(E371=E370,1,0)</f>
        <v>0</v>
      </c>
    </row>
    <row r="372" spans="1:33" ht="15.75" x14ac:dyDescent="0.25">
      <c r="A372">
        <v>4</v>
      </c>
      <c r="B372">
        <v>49</v>
      </c>
      <c r="C372" t="s">
        <v>2508</v>
      </c>
      <c r="D372" t="s">
        <v>3630</v>
      </c>
      <c r="E372" t="s">
        <v>3629</v>
      </c>
      <c r="H372" s="40" t="str">
        <f>+HYPERLINK(O372,E372)</f>
        <v>Grifola frondosa</v>
      </c>
      <c r="I372" s="40" t="str">
        <f>+HYPERLINK(O372,J372)</f>
        <v>Polypore en touffe</v>
      </c>
      <c r="J372" t="s">
        <v>3628</v>
      </c>
      <c r="K372" t="s">
        <v>3627</v>
      </c>
      <c r="L372" s="1" t="s">
        <v>441</v>
      </c>
      <c r="N372" s="36" t="s">
        <v>2149</v>
      </c>
      <c r="O372" s="69" t="s">
        <v>3631</v>
      </c>
      <c r="P372" s="25" t="s">
        <v>4099</v>
      </c>
      <c r="Q372" s="1" t="s">
        <v>481</v>
      </c>
      <c r="S372" s="1" t="s">
        <v>4125</v>
      </c>
      <c r="T372" s="55" t="s">
        <v>2393</v>
      </c>
      <c r="U372" s="1" t="s">
        <v>4125</v>
      </c>
      <c r="W372" s="1" t="s">
        <v>4125</v>
      </c>
      <c r="Y372" s="1" t="s">
        <v>4125</v>
      </c>
      <c r="AA372" s="1" t="s">
        <v>4125</v>
      </c>
      <c r="AC372" s="1" t="s">
        <v>4125</v>
      </c>
      <c r="AE372" s="1" t="s">
        <v>4125</v>
      </c>
      <c r="AG372">
        <f>+IF(E372=E371,1,0)</f>
        <v>0</v>
      </c>
    </row>
    <row r="373" spans="1:33" x14ac:dyDescent="0.25">
      <c r="A373" s="57">
        <v>59</v>
      </c>
      <c r="B373">
        <v>1047</v>
      </c>
      <c r="C373" s="57" t="s">
        <v>2828</v>
      </c>
      <c r="D373" s="57" t="s">
        <v>4052</v>
      </c>
      <c r="E373" s="57" t="s">
        <v>2841</v>
      </c>
      <c r="F373" s="57"/>
      <c r="G373" s="57"/>
      <c r="H373" s="40" t="str">
        <f>+HYPERLINK(O373,E373)</f>
        <v>Guepinia helvelloides</v>
      </c>
      <c r="I373" s="40" t="str">
        <f>+HYPERLINK(O373,J373)</f>
        <v>Guépinie en Helvelle</v>
      </c>
      <c r="J373" t="s">
        <v>2842</v>
      </c>
      <c r="K373" s="57"/>
      <c r="L373" s="35" t="s">
        <v>441</v>
      </c>
      <c r="M373" s="35"/>
      <c r="N373" s="60" t="s">
        <v>3194</v>
      </c>
      <c r="O373" s="58" t="s">
        <v>3695</v>
      </c>
      <c r="P373" s="25" t="s">
        <v>4099</v>
      </c>
      <c r="Q373" s="35"/>
      <c r="R373" s="57"/>
      <c r="S373" s="1" t="s">
        <v>4125</v>
      </c>
      <c r="T373" s="57"/>
      <c r="U373" s="1" t="s">
        <v>4125</v>
      </c>
      <c r="V373" s="57"/>
      <c r="W373" s="1" t="s">
        <v>4125</v>
      </c>
      <c r="X373" s="57"/>
      <c r="Y373" s="1" t="s">
        <v>4125</v>
      </c>
      <c r="Z373" s="57"/>
      <c r="AA373" s="1" t="s">
        <v>4125</v>
      </c>
      <c r="AB373" s="57"/>
      <c r="AC373" s="1" t="s">
        <v>4125</v>
      </c>
      <c r="AD373" s="57"/>
      <c r="AE373" s="1" t="s">
        <v>4125</v>
      </c>
      <c r="AG373">
        <f>+IF(E373=E372,1,0)</f>
        <v>0</v>
      </c>
    </row>
    <row r="374" spans="1:33" x14ac:dyDescent="0.25">
      <c r="A374" s="57">
        <v>59</v>
      </c>
      <c r="B374">
        <v>1053</v>
      </c>
      <c r="C374" s="57" t="s">
        <v>2828</v>
      </c>
      <c r="D374" s="57" t="s">
        <v>4067</v>
      </c>
      <c r="E374" s="57" t="s">
        <v>2859</v>
      </c>
      <c r="F374" s="57"/>
      <c r="G374" s="57"/>
      <c r="H374" s="40" t="str">
        <f>+HYPERLINK(O374,E374)</f>
        <v>Guepiniopsis buccina</v>
      </c>
      <c r="I374" s="40" t="str">
        <f>+HYPERLINK(O374,J374)</f>
        <v>Fausse-guépinie en trompette</v>
      </c>
      <c r="J374" t="s">
        <v>2860</v>
      </c>
      <c r="K374" s="57"/>
      <c r="L374" s="35" t="s">
        <v>441</v>
      </c>
      <c r="M374" s="35"/>
      <c r="N374" s="60" t="s">
        <v>3194</v>
      </c>
      <c r="O374" s="58" t="s">
        <v>3700</v>
      </c>
      <c r="P374" s="25" t="s">
        <v>4099</v>
      </c>
      <c r="Q374" s="35"/>
      <c r="R374" s="57"/>
      <c r="S374" s="1" t="s">
        <v>4125</v>
      </c>
      <c r="T374" s="57"/>
      <c r="U374" s="1" t="s">
        <v>4125</v>
      </c>
      <c r="V374" s="57"/>
      <c r="W374" s="1" t="s">
        <v>4125</v>
      </c>
      <c r="X374" s="57"/>
      <c r="Y374" s="1" t="s">
        <v>4125</v>
      </c>
      <c r="Z374" s="57"/>
      <c r="AA374" s="1" t="s">
        <v>4125</v>
      </c>
      <c r="AB374" s="57"/>
      <c r="AC374" s="1" t="s">
        <v>4125</v>
      </c>
      <c r="AD374" s="57"/>
      <c r="AE374" s="1" t="s">
        <v>4125</v>
      </c>
      <c r="AG374">
        <f>+IF(E374=E373,1,0)</f>
        <v>0</v>
      </c>
    </row>
    <row r="375" spans="1:33" x14ac:dyDescent="0.25">
      <c r="A375">
        <v>29</v>
      </c>
      <c r="B375">
        <v>433</v>
      </c>
      <c r="C375" s="4" t="s">
        <v>26</v>
      </c>
      <c r="D375" t="s">
        <v>1238</v>
      </c>
      <c r="E375" t="s">
        <v>1234</v>
      </c>
      <c r="H375" s="40" t="str">
        <f>+HYPERLINK(O375,E375)</f>
        <v>Gymnopilus liquiritiae</v>
      </c>
      <c r="I375" s="40" t="str">
        <f>+HYPERLINK(O375,J375)</f>
        <v>Gymnopile à chair jaune</v>
      </c>
      <c r="J375" t="s">
        <v>1235</v>
      </c>
      <c r="L375" s="1" t="s">
        <v>441</v>
      </c>
      <c r="N375" s="77" t="s">
        <v>3203</v>
      </c>
      <c r="O375" s="58" t="s">
        <v>3387</v>
      </c>
      <c r="P375" s="25" t="s">
        <v>4099</v>
      </c>
      <c r="Q375" s="1" t="s">
        <v>4100</v>
      </c>
      <c r="S375" s="1" t="s">
        <v>4125</v>
      </c>
      <c r="U375" s="1" t="s">
        <v>4125</v>
      </c>
      <c r="W375" s="1" t="s">
        <v>4125</v>
      </c>
      <c r="Y375" s="1" t="s">
        <v>4125</v>
      </c>
      <c r="AA375" s="1" t="s">
        <v>4125</v>
      </c>
      <c r="AB375" s="57"/>
      <c r="AC375" s="1" t="s">
        <v>4125</v>
      </c>
      <c r="AD375" s="57"/>
      <c r="AE375" s="1" t="s">
        <v>4125</v>
      </c>
      <c r="AG375">
        <f>+IF(E375=E374,1,0)</f>
        <v>0</v>
      </c>
    </row>
    <row r="376" spans="1:33" x14ac:dyDescent="0.25">
      <c r="A376">
        <v>29</v>
      </c>
      <c r="B376">
        <v>432</v>
      </c>
      <c r="C376" s="4" t="s">
        <v>26</v>
      </c>
      <c r="D376" t="s">
        <v>1238</v>
      </c>
      <c r="E376" t="s">
        <v>1232</v>
      </c>
      <c r="H376" s="40" t="str">
        <f>+HYPERLINK(O376,E376)</f>
        <v>Gymnopilus penetrans</v>
      </c>
      <c r="I376" s="40" t="str">
        <f>+HYPERLINK(O376,J376)</f>
        <v>Gymnopile pénétrant</v>
      </c>
      <c r="J376" t="s">
        <v>1233</v>
      </c>
      <c r="L376" s="1" t="s">
        <v>441</v>
      </c>
      <c r="N376" s="77" t="s">
        <v>3203</v>
      </c>
      <c r="O376" s="58" t="s">
        <v>3386</v>
      </c>
      <c r="P376" s="25" t="s">
        <v>4099</v>
      </c>
      <c r="Q376" s="1" t="s">
        <v>4100</v>
      </c>
      <c r="S376" s="1" t="s">
        <v>4125</v>
      </c>
      <c r="U376" s="1" t="s">
        <v>4125</v>
      </c>
      <c r="W376" s="1" t="s">
        <v>4125</v>
      </c>
      <c r="Y376" s="1" t="s">
        <v>4125</v>
      </c>
      <c r="AA376" s="1" t="s">
        <v>4125</v>
      </c>
      <c r="AB376" s="57"/>
      <c r="AC376" s="1" t="s">
        <v>4125</v>
      </c>
      <c r="AD376" s="57"/>
      <c r="AE376" s="1" t="s">
        <v>4125</v>
      </c>
      <c r="AG376">
        <f>+IF(E376=E375,1,0)</f>
        <v>0</v>
      </c>
    </row>
    <row r="377" spans="1:33" x14ac:dyDescent="0.25">
      <c r="A377">
        <v>29</v>
      </c>
      <c r="B377">
        <v>434</v>
      </c>
      <c r="C377" s="4" t="s">
        <v>26</v>
      </c>
      <c r="D377" t="s">
        <v>1238</v>
      </c>
      <c r="E377" t="s">
        <v>1236</v>
      </c>
      <c r="H377" s="40" t="str">
        <f>+HYPERLINK(O377,E377)</f>
        <v>Gymnopilus picreus</v>
      </c>
      <c r="I377" s="40" t="str">
        <f>+HYPERLINK(O377,J377)</f>
        <v>Gymnopile amer</v>
      </c>
      <c r="J377" t="s">
        <v>1237</v>
      </c>
      <c r="L377" s="1" t="s">
        <v>441</v>
      </c>
      <c r="N377" s="77" t="s">
        <v>3203</v>
      </c>
      <c r="O377" s="58" t="s">
        <v>3388</v>
      </c>
      <c r="P377" s="25" t="s">
        <v>4099</v>
      </c>
      <c r="Q377" s="1" t="s">
        <v>4100</v>
      </c>
      <c r="S377" s="1" t="s">
        <v>4125</v>
      </c>
      <c r="U377" s="1" t="s">
        <v>4125</v>
      </c>
      <c r="W377" s="1" t="s">
        <v>4125</v>
      </c>
      <c r="Y377" s="1" t="s">
        <v>4125</v>
      </c>
      <c r="AA377" s="1" t="s">
        <v>4125</v>
      </c>
      <c r="AB377" s="57"/>
      <c r="AC377" s="1" t="s">
        <v>4125</v>
      </c>
      <c r="AD377" s="57"/>
      <c r="AE377" s="1" t="s">
        <v>4125</v>
      </c>
      <c r="AG377">
        <f>+IF(E377=E376,1,0)</f>
        <v>0</v>
      </c>
    </row>
    <row r="378" spans="1:33" x14ac:dyDescent="0.25">
      <c r="A378">
        <v>29</v>
      </c>
      <c r="B378">
        <v>431</v>
      </c>
      <c r="C378" s="4" t="s">
        <v>26</v>
      </c>
      <c r="D378" t="s">
        <v>1238</v>
      </c>
      <c r="E378" t="s">
        <v>1230</v>
      </c>
      <c r="H378" s="40" t="str">
        <f>+HYPERLINK(O378,E378)</f>
        <v>Gymnopilus spectabilis</v>
      </c>
      <c r="I378" s="40" t="str">
        <f>+HYPERLINK(O378,J378)</f>
        <v>Gymnopile remarquable</v>
      </c>
      <c r="J378" t="s">
        <v>1231</v>
      </c>
      <c r="L378" s="1" t="s">
        <v>441</v>
      </c>
      <c r="N378" s="77" t="s">
        <v>3203</v>
      </c>
      <c r="O378" s="58" t="s">
        <v>3385</v>
      </c>
      <c r="P378" s="25" t="s">
        <v>4099</v>
      </c>
      <c r="Q378" s="1" t="s">
        <v>4100</v>
      </c>
      <c r="S378" s="1" t="s">
        <v>4125</v>
      </c>
      <c r="U378" s="1" t="s">
        <v>4125</v>
      </c>
      <c r="W378" s="1" t="s">
        <v>4125</v>
      </c>
      <c r="Y378" s="1" t="s">
        <v>4125</v>
      </c>
      <c r="AA378" s="1" t="s">
        <v>4125</v>
      </c>
      <c r="AB378" s="57"/>
      <c r="AC378" s="1" t="s">
        <v>4125</v>
      </c>
      <c r="AD378" s="57"/>
      <c r="AE378" s="1" t="s">
        <v>4125</v>
      </c>
      <c r="AF378" s="9"/>
      <c r="AG378">
        <f>+IF(E378=E377,1,0)</f>
        <v>0</v>
      </c>
    </row>
    <row r="379" spans="1:33" x14ac:dyDescent="0.25">
      <c r="A379">
        <v>42</v>
      </c>
      <c r="B379">
        <v>650</v>
      </c>
      <c r="C379" s="25" t="s">
        <v>1513</v>
      </c>
      <c r="D379" s="25" t="s">
        <v>3134</v>
      </c>
      <c r="E379" t="s">
        <v>3132</v>
      </c>
      <c r="H379" s="40" t="str">
        <f>+HYPERLINK(O379,E379)</f>
        <v>Gymnopus androsaceus</v>
      </c>
      <c r="I379" s="40" t="str">
        <f>+HYPERLINK(O379,J379)</f>
        <v>Marasme androsace</v>
      </c>
      <c r="J379" t="s">
        <v>3133</v>
      </c>
      <c r="L379" s="1" t="s">
        <v>441</v>
      </c>
      <c r="N379" s="36" t="s">
        <v>2430</v>
      </c>
      <c r="O379" s="57" t="s">
        <v>3137</v>
      </c>
      <c r="P379" s="25" t="s">
        <v>4099</v>
      </c>
      <c r="Q379" s="1" t="s">
        <v>4100</v>
      </c>
      <c r="S379" s="1" t="s">
        <v>4125</v>
      </c>
      <c r="U379" s="1" t="s">
        <v>4125</v>
      </c>
      <c r="W379" s="1" t="s">
        <v>4125</v>
      </c>
      <c r="Y379" s="1" t="s">
        <v>4125</v>
      </c>
      <c r="AA379" s="1" t="s">
        <v>4125</v>
      </c>
      <c r="AB379" s="57"/>
      <c r="AC379" s="1" t="s">
        <v>4125</v>
      </c>
      <c r="AD379" s="57"/>
      <c r="AE379" s="1" t="s">
        <v>4125</v>
      </c>
      <c r="AG379">
        <f>+IF(E379=E378,1,0)</f>
        <v>0</v>
      </c>
    </row>
    <row r="380" spans="1:33" x14ac:dyDescent="0.25">
      <c r="A380">
        <v>22</v>
      </c>
      <c r="B380">
        <v>273</v>
      </c>
      <c r="C380" t="s">
        <v>16</v>
      </c>
      <c r="D380" t="s">
        <v>748</v>
      </c>
      <c r="E380" t="s">
        <v>699</v>
      </c>
      <c r="H380" s="40" t="str">
        <f>+HYPERLINK(O380,E380)</f>
        <v>Gymnopus aquosus</v>
      </c>
      <c r="I380" s="40" t="str">
        <f>+HYPERLINK(O380,J380)</f>
        <v>Collybie aqueuse</v>
      </c>
      <c r="J380" t="s">
        <v>698</v>
      </c>
      <c r="L380" s="1" t="s">
        <v>441</v>
      </c>
      <c r="M380" s="24" t="s">
        <v>441</v>
      </c>
      <c r="N380" s="36" t="s">
        <v>241</v>
      </c>
      <c r="O380" s="58" t="s">
        <v>3260</v>
      </c>
      <c r="P380" s="25" t="s">
        <v>4099</v>
      </c>
      <c r="Q380" s="1" t="s">
        <v>4100</v>
      </c>
      <c r="R380" s="1"/>
      <c r="S380" s="1" t="s">
        <v>4125</v>
      </c>
      <c r="T380" s="1"/>
      <c r="U380" s="1" t="s">
        <v>4125</v>
      </c>
      <c r="W380" s="1" t="s">
        <v>4125</v>
      </c>
      <c r="Y380" s="1" t="s">
        <v>4125</v>
      </c>
      <c r="AA380" s="1" t="s">
        <v>4125</v>
      </c>
      <c r="AC380" s="1" t="s">
        <v>4125</v>
      </c>
      <c r="AE380" s="1" t="s">
        <v>4125</v>
      </c>
      <c r="AG380">
        <f>+IF(E380=E379,1,0)</f>
        <v>0</v>
      </c>
    </row>
    <row r="381" spans="1:33" x14ac:dyDescent="0.25">
      <c r="A381">
        <v>42</v>
      </c>
      <c r="B381">
        <v>648</v>
      </c>
      <c r="C381" s="25" t="s">
        <v>1513</v>
      </c>
      <c r="D381" s="25" t="s">
        <v>3134</v>
      </c>
      <c r="E381" t="s">
        <v>1938</v>
      </c>
      <c r="H381" s="40" t="str">
        <f>+HYPERLINK(O381,E381)</f>
        <v>Gymnopus brassicolens</v>
      </c>
      <c r="I381" s="40" t="str">
        <f>+HYPERLINK(O381,J381)</f>
        <v>Marasme à odeur de chou</v>
      </c>
      <c r="J381" t="s">
        <v>1939</v>
      </c>
      <c r="L381" s="1" t="s">
        <v>441</v>
      </c>
      <c r="N381" s="36" t="s">
        <v>2430</v>
      </c>
      <c r="O381" s="57" t="s">
        <v>3144</v>
      </c>
      <c r="P381" s="25" t="s">
        <v>4099</v>
      </c>
      <c r="Q381" s="1" t="s">
        <v>4100</v>
      </c>
      <c r="R381" t="s">
        <v>3139</v>
      </c>
      <c r="S381" s="1" t="s">
        <v>4125</v>
      </c>
      <c r="U381" s="1" t="s">
        <v>4125</v>
      </c>
      <c r="W381" s="1" t="s">
        <v>4125</v>
      </c>
      <c r="Y381" s="1" t="s">
        <v>4125</v>
      </c>
      <c r="AA381" s="1" t="s">
        <v>4125</v>
      </c>
      <c r="AC381" s="1" t="s">
        <v>4125</v>
      </c>
      <c r="AE381" s="1" t="s">
        <v>4125</v>
      </c>
      <c r="AG381">
        <f>+IF(E381=E380,1,0)</f>
        <v>0</v>
      </c>
    </row>
    <row r="382" spans="1:33" x14ac:dyDescent="0.25">
      <c r="A382">
        <v>22</v>
      </c>
      <c r="B382">
        <v>275</v>
      </c>
      <c r="C382" t="s">
        <v>16</v>
      </c>
      <c r="D382" t="s">
        <v>748</v>
      </c>
      <c r="E382" t="s">
        <v>704</v>
      </c>
      <c r="H382" s="40" t="str">
        <f>+HYPERLINK(O382,E382)</f>
        <v>Gymnopus confluens</v>
      </c>
      <c r="I382" s="40" t="str">
        <f>+HYPERLINK(O382,J382)</f>
        <v>Collybie en touffes</v>
      </c>
      <c r="J382" t="s">
        <v>705</v>
      </c>
      <c r="L382" s="1" t="s">
        <v>441</v>
      </c>
      <c r="M382" s="24" t="s">
        <v>441</v>
      </c>
      <c r="N382" s="36" t="s">
        <v>241</v>
      </c>
      <c r="O382" s="58" t="s">
        <v>3262</v>
      </c>
      <c r="P382" s="25" t="s">
        <v>4099</v>
      </c>
      <c r="Q382" s="1" t="s">
        <v>4100</v>
      </c>
      <c r="R382" s="1"/>
      <c r="S382" s="1" t="s">
        <v>4125</v>
      </c>
      <c r="T382" s="1"/>
      <c r="U382" s="1" t="s">
        <v>4125</v>
      </c>
      <c r="W382" s="1" t="s">
        <v>4125</v>
      </c>
      <c r="Y382" s="1" t="s">
        <v>4125</v>
      </c>
      <c r="AA382" s="1" t="s">
        <v>4125</v>
      </c>
      <c r="AC382" s="1" t="s">
        <v>4125</v>
      </c>
      <c r="AE382" s="1" t="s">
        <v>4125</v>
      </c>
      <c r="AG382">
        <f>+IF(E382=E381,1,0)</f>
        <v>0</v>
      </c>
    </row>
    <row r="383" spans="1:33" x14ac:dyDescent="0.25">
      <c r="A383">
        <v>22</v>
      </c>
      <c r="B383">
        <v>274</v>
      </c>
      <c r="C383" t="s">
        <v>16</v>
      </c>
      <c r="D383" t="s">
        <v>748</v>
      </c>
      <c r="E383" t="s">
        <v>703</v>
      </c>
      <c r="H383" s="40" t="str">
        <f>+HYPERLINK(O383,E383)</f>
        <v>Gymnopus dryophilus</v>
      </c>
      <c r="I383" s="40" t="str">
        <f>+HYPERLINK(O383,J383)</f>
        <v>Collybie des chênes</v>
      </c>
      <c r="J383" t="s">
        <v>702</v>
      </c>
      <c r="L383" s="1" t="s">
        <v>441</v>
      </c>
      <c r="M383" s="24" t="s">
        <v>441</v>
      </c>
      <c r="N383" s="36" t="s">
        <v>241</v>
      </c>
      <c r="O383" s="58" t="s">
        <v>3261</v>
      </c>
      <c r="P383" s="25" t="s">
        <v>4099</v>
      </c>
      <c r="Q383" s="1" t="s">
        <v>4100</v>
      </c>
      <c r="R383" s="1"/>
      <c r="S383" s="1" t="s">
        <v>4125</v>
      </c>
      <c r="T383" s="1"/>
      <c r="U383" s="1" t="s">
        <v>4125</v>
      </c>
      <c r="W383" s="1" t="s">
        <v>4125</v>
      </c>
      <c r="Y383" s="1" t="s">
        <v>4125</v>
      </c>
      <c r="AA383" s="1" t="s">
        <v>4125</v>
      </c>
      <c r="AC383" s="1" t="s">
        <v>4125</v>
      </c>
      <c r="AE383" s="1" t="s">
        <v>4125</v>
      </c>
      <c r="AG383">
        <f>+IF(E383=E382,1,0)</f>
        <v>0</v>
      </c>
    </row>
    <row r="384" spans="1:33" x14ac:dyDescent="0.25">
      <c r="A384">
        <v>22</v>
      </c>
      <c r="B384">
        <v>276</v>
      </c>
      <c r="C384" t="s">
        <v>16</v>
      </c>
      <c r="D384" t="s">
        <v>748</v>
      </c>
      <c r="E384" t="s">
        <v>706</v>
      </c>
      <c r="H384" s="40" t="str">
        <f>+HYPERLINK(O384,E384)</f>
        <v>Gymnopus erythropus</v>
      </c>
      <c r="I384" s="40" t="str">
        <f>+HYPERLINK(O384,J384)</f>
        <v>Collybie à pied rouge</v>
      </c>
      <c r="J384" t="s">
        <v>707</v>
      </c>
      <c r="L384" s="1" t="s">
        <v>441</v>
      </c>
      <c r="M384" s="24" t="s">
        <v>441</v>
      </c>
      <c r="N384" s="36" t="s">
        <v>241</v>
      </c>
      <c r="O384" s="58" t="s">
        <v>3263</v>
      </c>
      <c r="P384" s="25" t="s">
        <v>4099</v>
      </c>
      <c r="Q384" s="1" t="s">
        <v>4100</v>
      </c>
      <c r="R384" s="1"/>
      <c r="S384" s="1" t="s">
        <v>4125</v>
      </c>
      <c r="T384" s="1"/>
      <c r="U384" s="1" t="s">
        <v>4125</v>
      </c>
      <c r="W384" s="1" t="s">
        <v>4125</v>
      </c>
      <c r="Y384" s="1" t="s">
        <v>4125</v>
      </c>
      <c r="AA384" s="1" t="s">
        <v>4125</v>
      </c>
      <c r="AC384" s="1" t="s">
        <v>4125</v>
      </c>
      <c r="AE384" s="1" t="s">
        <v>4125</v>
      </c>
      <c r="AG384">
        <f>+IF(E384=E383,1,0)</f>
        <v>0</v>
      </c>
    </row>
    <row r="385" spans="1:33" x14ac:dyDescent="0.25">
      <c r="A385">
        <v>42</v>
      </c>
      <c r="B385">
        <v>647</v>
      </c>
      <c r="C385" s="25" t="s">
        <v>1513</v>
      </c>
      <c r="D385" s="25" t="s">
        <v>3134</v>
      </c>
      <c r="E385" t="s">
        <v>1940</v>
      </c>
      <c r="H385" s="40" t="str">
        <f>+HYPERLINK(O385,E385)</f>
        <v>Gymnopus foetidus</v>
      </c>
      <c r="I385" s="40" t="str">
        <f>+HYPERLINK(O385,J385)</f>
        <v>Marasme fétide</v>
      </c>
      <c r="J385" t="s">
        <v>1941</v>
      </c>
      <c r="L385" s="1" t="s">
        <v>441</v>
      </c>
      <c r="N385" s="36" t="s">
        <v>2430</v>
      </c>
      <c r="O385" s="57" t="s">
        <v>3143</v>
      </c>
      <c r="P385" s="25" t="s">
        <v>4099</v>
      </c>
      <c r="Q385" s="1" t="s">
        <v>4100</v>
      </c>
      <c r="R385" t="s">
        <v>3139</v>
      </c>
      <c r="S385" s="1" t="s">
        <v>4125</v>
      </c>
      <c r="U385" s="1" t="s">
        <v>4125</v>
      </c>
      <c r="W385" s="1" t="s">
        <v>4125</v>
      </c>
      <c r="Y385" s="1" t="s">
        <v>4125</v>
      </c>
      <c r="AA385" s="1" t="s">
        <v>4125</v>
      </c>
      <c r="AB385" s="57"/>
      <c r="AC385" s="1" t="s">
        <v>4125</v>
      </c>
      <c r="AD385" s="57"/>
      <c r="AE385" s="1" t="s">
        <v>4125</v>
      </c>
      <c r="AG385">
        <f>+IF(E385=E384,1,0)</f>
        <v>0</v>
      </c>
    </row>
    <row r="386" spans="1:33" x14ac:dyDescent="0.25">
      <c r="A386">
        <v>22</v>
      </c>
      <c r="B386">
        <v>277</v>
      </c>
      <c r="C386" t="s">
        <v>16</v>
      </c>
      <c r="D386" t="s">
        <v>748</v>
      </c>
      <c r="E386" t="s">
        <v>711</v>
      </c>
      <c r="F386" t="s">
        <v>773</v>
      </c>
      <c r="H386" s="40" t="str">
        <f>+HYPERLINK(O386,E386)</f>
        <v>Gymnopus fusipes</v>
      </c>
      <c r="I386" s="40" t="str">
        <f>+HYPERLINK(O386,J386)</f>
        <v>Collybie à pied en fuseau</v>
      </c>
      <c r="J386" t="s">
        <v>710</v>
      </c>
      <c r="L386" s="1" t="s">
        <v>441</v>
      </c>
      <c r="M386" s="24" t="s">
        <v>441</v>
      </c>
      <c r="N386" s="36" t="s">
        <v>241</v>
      </c>
      <c r="O386" s="58" t="s">
        <v>3264</v>
      </c>
      <c r="P386" s="25" t="s">
        <v>4099</v>
      </c>
      <c r="Q386" s="1" t="s">
        <v>4100</v>
      </c>
      <c r="R386" s="1"/>
      <c r="S386" s="1" t="s">
        <v>4125</v>
      </c>
      <c r="T386" s="1"/>
      <c r="U386" s="1" t="s">
        <v>4125</v>
      </c>
      <c r="W386" s="1" t="s">
        <v>4125</v>
      </c>
      <c r="Y386" s="1" t="s">
        <v>4125</v>
      </c>
      <c r="AA386" s="1" t="s">
        <v>4125</v>
      </c>
      <c r="AC386" s="1" t="s">
        <v>4125</v>
      </c>
      <c r="AE386" s="1" t="s">
        <v>4125</v>
      </c>
      <c r="AG386">
        <f>+IF(E386=E385,1,0)</f>
        <v>0</v>
      </c>
    </row>
    <row r="387" spans="1:33" x14ac:dyDescent="0.25">
      <c r="A387">
        <v>22</v>
      </c>
      <c r="B387">
        <v>278</v>
      </c>
      <c r="C387" t="s">
        <v>16</v>
      </c>
      <c r="D387" t="s">
        <v>748</v>
      </c>
      <c r="E387" t="s">
        <v>709</v>
      </c>
      <c r="H387" s="40" t="str">
        <f>+HYPERLINK(O387,E387)</f>
        <v>Gymnopus hariolorum</v>
      </c>
      <c r="I387" s="40" t="str">
        <f>+HYPERLINK(O387,J387)</f>
        <v>Collybie des devins</v>
      </c>
      <c r="J387" t="s">
        <v>708</v>
      </c>
      <c r="L387" s="1" t="s">
        <v>441</v>
      </c>
      <c r="M387" s="24" t="s">
        <v>441</v>
      </c>
      <c r="N387" s="36" t="s">
        <v>241</v>
      </c>
      <c r="O387" s="58" t="s">
        <v>3265</v>
      </c>
      <c r="P387" s="25" t="s">
        <v>4099</v>
      </c>
      <c r="Q387" s="1" t="s">
        <v>4100</v>
      </c>
      <c r="R387" s="1"/>
      <c r="S387" s="1" t="s">
        <v>4125</v>
      </c>
      <c r="T387" s="1"/>
      <c r="U387" s="1" t="s">
        <v>4125</v>
      </c>
      <c r="W387" s="1" t="s">
        <v>4125</v>
      </c>
      <c r="Y387" s="1" t="s">
        <v>4125</v>
      </c>
      <c r="AA387" s="1" t="s">
        <v>4125</v>
      </c>
      <c r="AB387" s="8"/>
      <c r="AC387" s="1" t="s">
        <v>4125</v>
      </c>
      <c r="AD387" s="8"/>
      <c r="AE387" s="1" t="s">
        <v>4125</v>
      </c>
      <c r="AG387">
        <f>+IF(E387=E386,1,0)</f>
        <v>0</v>
      </c>
    </row>
    <row r="388" spans="1:33" x14ac:dyDescent="0.25">
      <c r="A388">
        <v>22</v>
      </c>
      <c r="B388">
        <v>279</v>
      </c>
      <c r="C388" t="s">
        <v>16</v>
      </c>
      <c r="D388" t="s">
        <v>748</v>
      </c>
      <c r="E388" t="s">
        <v>712</v>
      </c>
      <c r="H388" s="40" t="str">
        <f>+HYPERLINK(O388,E388)</f>
        <v>Gymnopus luxurians</v>
      </c>
      <c r="I388" s="40" t="str">
        <f>+HYPERLINK(O388,J388)</f>
        <v>Collybie luxuriante</v>
      </c>
      <c r="J388" t="s">
        <v>713</v>
      </c>
      <c r="L388" s="1" t="s">
        <v>441</v>
      </c>
      <c r="M388" s="24" t="s">
        <v>441</v>
      </c>
      <c r="N388" s="36" t="s">
        <v>241</v>
      </c>
      <c r="O388" s="58" t="s">
        <v>3266</v>
      </c>
      <c r="P388" s="25" t="s">
        <v>4099</v>
      </c>
      <c r="Q388" s="1" t="s">
        <v>4100</v>
      </c>
      <c r="R388" s="1"/>
      <c r="S388" s="1" t="s">
        <v>4125</v>
      </c>
      <c r="T388" s="1"/>
      <c r="U388" s="1" t="s">
        <v>4125</v>
      </c>
      <c r="W388" s="1" t="s">
        <v>4125</v>
      </c>
      <c r="Y388" s="1" t="s">
        <v>4125</v>
      </c>
      <c r="AA388" s="1" t="s">
        <v>4125</v>
      </c>
      <c r="AC388" s="1" t="s">
        <v>4125</v>
      </c>
      <c r="AE388" s="1" t="s">
        <v>4125</v>
      </c>
      <c r="AG388">
        <f>+IF(E388=E387,1,0)</f>
        <v>0</v>
      </c>
    </row>
    <row r="389" spans="1:33" x14ac:dyDescent="0.25">
      <c r="A389">
        <v>22</v>
      </c>
      <c r="B389">
        <v>272</v>
      </c>
      <c r="C389" t="s">
        <v>16</v>
      </c>
      <c r="D389" t="s">
        <v>748</v>
      </c>
      <c r="E389" t="s">
        <v>762</v>
      </c>
      <c r="H389" s="40" t="str">
        <f>+HYPERLINK(O389,E389)</f>
        <v>Gymnopus ocior</v>
      </c>
      <c r="I389" s="40" t="str">
        <f>+HYPERLINK(O389,J389)</f>
        <v>Collybie ambrée</v>
      </c>
      <c r="J389" t="s">
        <v>763</v>
      </c>
      <c r="L389" s="1" t="s">
        <v>441</v>
      </c>
      <c r="M389" s="24" t="s">
        <v>441</v>
      </c>
      <c r="N389" s="36" t="s">
        <v>241</v>
      </c>
      <c r="O389" s="58" t="s">
        <v>3259</v>
      </c>
      <c r="P389" s="25" t="s">
        <v>4099</v>
      </c>
      <c r="Q389" s="1" t="s">
        <v>4100</v>
      </c>
      <c r="R389" s="1"/>
      <c r="S389" s="1" t="s">
        <v>4125</v>
      </c>
      <c r="T389" s="1"/>
      <c r="U389" s="1" t="s">
        <v>4125</v>
      </c>
      <c r="W389" s="1" t="s">
        <v>4125</v>
      </c>
      <c r="Y389" s="1" t="s">
        <v>4125</v>
      </c>
      <c r="AA389" s="1" t="s">
        <v>4125</v>
      </c>
      <c r="AC389" s="1" t="s">
        <v>4125</v>
      </c>
      <c r="AE389" s="1" t="s">
        <v>4125</v>
      </c>
      <c r="AG389">
        <f>+IF(E389=E388,1,0)</f>
        <v>0</v>
      </c>
    </row>
    <row r="390" spans="1:33" x14ac:dyDescent="0.25">
      <c r="A390">
        <v>42</v>
      </c>
      <c r="B390">
        <v>649</v>
      </c>
      <c r="C390" s="25" t="s">
        <v>1513</v>
      </c>
      <c r="D390" s="25" t="s">
        <v>3134</v>
      </c>
      <c r="E390" t="s">
        <v>3135</v>
      </c>
      <c r="H390" s="40" t="str">
        <f>+HYPERLINK(O390,E390)</f>
        <v>gymnopus perforans</v>
      </c>
      <c r="I390" s="40" t="str">
        <f>+HYPERLINK(O390,J390)</f>
        <v>Marasme perforant</v>
      </c>
      <c r="J390" t="s">
        <v>1942</v>
      </c>
      <c r="L390" s="1" t="s">
        <v>441</v>
      </c>
      <c r="N390" s="36" t="s">
        <v>2430</v>
      </c>
      <c r="O390" s="57" t="s">
        <v>3136</v>
      </c>
      <c r="P390" s="25" t="s">
        <v>4099</v>
      </c>
      <c r="Q390" s="1" t="s">
        <v>4100</v>
      </c>
      <c r="R390" t="s">
        <v>3139</v>
      </c>
      <c r="S390" s="1" t="s">
        <v>4125</v>
      </c>
      <c r="U390" s="1" t="s">
        <v>4125</v>
      </c>
      <c r="W390" s="1" t="s">
        <v>4125</v>
      </c>
      <c r="Y390" s="1" t="s">
        <v>4125</v>
      </c>
      <c r="AA390" s="1" t="s">
        <v>4125</v>
      </c>
      <c r="AB390" s="57"/>
      <c r="AC390" s="1" t="s">
        <v>4125</v>
      </c>
      <c r="AD390" s="57"/>
      <c r="AE390" s="1" t="s">
        <v>4125</v>
      </c>
      <c r="AG390">
        <f>+IF(E390=E389,1,0)</f>
        <v>0</v>
      </c>
    </row>
    <row r="391" spans="1:33" x14ac:dyDescent="0.25">
      <c r="A391">
        <v>22</v>
      </c>
      <c r="B391">
        <v>280</v>
      </c>
      <c r="C391" t="s">
        <v>16</v>
      </c>
      <c r="D391" t="s">
        <v>748</v>
      </c>
      <c r="E391" t="s">
        <v>714</v>
      </c>
      <c r="H391" s="40" t="str">
        <f>+HYPERLINK(O391,E391)</f>
        <v>Gymnopus peronatus</v>
      </c>
      <c r="I391" s="40" t="str">
        <f>+HYPERLINK(O391,J391)</f>
        <v>Collybie guêtrée</v>
      </c>
      <c r="J391" t="s">
        <v>715</v>
      </c>
      <c r="L391" s="1" t="s">
        <v>441</v>
      </c>
      <c r="M391" s="24" t="s">
        <v>441</v>
      </c>
      <c r="N391" s="36" t="s">
        <v>241</v>
      </c>
      <c r="O391" s="58" t="s">
        <v>3267</v>
      </c>
      <c r="P391" s="25" t="s">
        <v>4099</v>
      </c>
      <c r="Q391" s="1" t="s">
        <v>4100</v>
      </c>
      <c r="R391" s="1"/>
      <c r="S391" s="1" t="s">
        <v>4125</v>
      </c>
      <c r="T391" s="1"/>
      <c r="U391" s="1" t="s">
        <v>4125</v>
      </c>
      <c r="W391" s="1" t="s">
        <v>4125</v>
      </c>
      <c r="Y391" s="1" t="s">
        <v>4125</v>
      </c>
      <c r="AA391" s="1" t="s">
        <v>4125</v>
      </c>
      <c r="AC391" s="1" t="s">
        <v>4125</v>
      </c>
      <c r="AE391" s="1" t="s">
        <v>4125</v>
      </c>
      <c r="AG391">
        <f>+IF(E391=E390,1,0)</f>
        <v>0</v>
      </c>
    </row>
    <row r="392" spans="1:33" x14ac:dyDescent="0.25">
      <c r="A392" s="57">
        <v>59</v>
      </c>
      <c r="B392">
        <v>1018</v>
      </c>
      <c r="C392" s="57" t="s">
        <v>2777</v>
      </c>
      <c r="D392" s="57" t="s">
        <v>2800</v>
      </c>
      <c r="E392" s="57" t="s">
        <v>2791</v>
      </c>
      <c r="F392" s="57"/>
      <c r="G392" s="57"/>
      <c r="H392" s="40" t="str">
        <f>+HYPERLINK(O392,E392)</f>
        <v>Gyromitra esculenta</v>
      </c>
      <c r="I392" s="40" t="str">
        <f>+HYPERLINK(O392,J392)</f>
        <v>Gyromitre comestible</v>
      </c>
      <c r="J392" t="s">
        <v>2797</v>
      </c>
      <c r="K392" s="57"/>
      <c r="L392" s="35" t="s">
        <v>441</v>
      </c>
      <c r="M392" s="35"/>
      <c r="N392" s="60" t="s">
        <v>3194</v>
      </c>
      <c r="O392" s="58" t="s">
        <v>3683</v>
      </c>
      <c r="P392" s="25" t="s">
        <v>4099</v>
      </c>
      <c r="Q392" s="35"/>
      <c r="R392" s="57"/>
      <c r="S392" s="1" t="s">
        <v>4125</v>
      </c>
      <c r="T392" s="57"/>
      <c r="U392" s="1" t="s">
        <v>4125</v>
      </c>
      <c r="V392" s="57"/>
      <c r="W392" s="1" t="s">
        <v>4125</v>
      </c>
      <c r="X392" s="57"/>
      <c r="Y392" s="1" t="s">
        <v>4125</v>
      </c>
      <c r="Z392" s="57"/>
      <c r="AA392" s="1" t="s">
        <v>4125</v>
      </c>
      <c r="AB392" s="57"/>
      <c r="AC392" s="1" t="s">
        <v>4125</v>
      </c>
      <c r="AD392" s="57"/>
      <c r="AE392" s="1" t="s">
        <v>4125</v>
      </c>
      <c r="AG392">
        <f>+IF(E392=E391,1,0)</f>
        <v>0</v>
      </c>
    </row>
    <row r="393" spans="1:33" x14ac:dyDescent="0.25">
      <c r="A393" s="57">
        <v>59</v>
      </c>
      <c r="B393">
        <v>1020</v>
      </c>
      <c r="C393" s="57" t="s">
        <v>2777</v>
      </c>
      <c r="D393" s="57" t="s">
        <v>2800</v>
      </c>
      <c r="E393" s="57" t="s">
        <v>2792</v>
      </c>
      <c r="F393" s="57"/>
      <c r="G393" s="57"/>
      <c r="H393" s="40" t="str">
        <f>+HYPERLINK(O393,E393)</f>
        <v>Gyromitra infula</v>
      </c>
      <c r="I393" s="40" t="str">
        <f>+HYPERLINK(O393,J393)</f>
        <v>Gyromitre en turban</v>
      </c>
      <c r="J393" t="s">
        <v>2793</v>
      </c>
      <c r="K393" s="57"/>
      <c r="L393" s="35" t="s">
        <v>441</v>
      </c>
      <c r="M393" s="35"/>
      <c r="N393" s="60" t="s">
        <v>3194</v>
      </c>
      <c r="O393" s="58" t="s">
        <v>3669</v>
      </c>
      <c r="P393" s="25" t="s">
        <v>4099</v>
      </c>
      <c r="Q393" s="35"/>
      <c r="R393" s="57"/>
      <c r="S393" s="1" t="s">
        <v>4125</v>
      </c>
      <c r="T393" s="57"/>
      <c r="U393" s="1" t="s">
        <v>4125</v>
      </c>
      <c r="V393" s="57"/>
      <c r="W393" s="1" t="s">
        <v>4125</v>
      </c>
      <c r="X393" s="57"/>
      <c r="Y393" s="1" t="s">
        <v>4125</v>
      </c>
      <c r="Z393" s="57"/>
      <c r="AA393" s="1" t="s">
        <v>4125</v>
      </c>
      <c r="AB393" s="57"/>
      <c r="AC393" s="1" t="s">
        <v>4125</v>
      </c>
      <c r="AD393" s="57"/>
      <c r="AE393" s="1" t="s">
        <v>4125</v>
      </c>
      <c r="AG393">
        <f>+IF(E393=E392,1,0)</f>
        <v>0</v>
      </c>
    </row>
    <row r="394" spans="1:33" x14ac:dyDescent="0.25">
      <c r="A394">
        <v>10</v>
      </c>
      <c r="B394">
        <v>133</v>
      </c>
      <c r="C394" t="s">
        <v>873</v>
      </c>
      <c r="D394" t="s">
        <v>327</v>
      </c>
      <c r="E394" t="s">
        <v>460</v>
      </c>
      <c r="H394" s="40" t="str">
        <f>+HYPERLINK(O394,E394)</f>
        <v>Gyroporus castaneus</v>
      </c>
      <c r="I394" s="40" t="str">
        <f>+HYPERLINK(O394,J394)</f>
        <v>Bolet châtain</v>
      </c>
      <c r="J394" t="s">
        <v>328</v>
      </c>
      <c r="L394" s="1" t="s">
        <v>441</v>
      </c>
      <c r="M394" s="1" t="s">
        <v>441</v>
      </c>
      <c r="N394" s="36" t="s">
        <v>237</v>
      </c>
      <c r="O394" s="57" t="s">
        <v>876</v>
      </c>
      <c r="P394" s="25" t="s">
        <v>4099</v>
      </c>
      <c r="Q394" s="1" t="s">
        <v>481</v>
      </c>
      <c r="S394" s="1" t="s">
        <v>4125</v>
      </c>
      <c r="U394" s="1" t="s">
        <v>4125</v>
      </c>
      <c r="W394" s="1" t="s">
        <v>4125</v>
      </c>
      <c r="Y394" s="1" t="s">
        <v>4125</v>
      </c>
      <c r="AA394" s="1" t="s">
        <v>4125</v>
      </c>
      <c r="AC394" s="1" t="s">
        <v>4125</v>
      </c>
      <c r="AE394" s="1" t="s">
        <v>4125</v>
      </c>
      <c r="AG394">
        <f>+IF(E394=E393,1,0)</f>
        <v>0</v>
      </c>
    </row>
    <row r="395" spans="1:33" x14ac:dyDescent="0.25">
      <c r="A395">
        <v>10</v>
      </c>
      <c r="B395">
        <v>134</v>
      </c>
      <c r="C395" t="s">
        <v>873</v>
      </c>
      <c r="D395" t="s">
        <v>327</v>
      </c>
      <c r="E395" t="s">
        <v>463</v>
      </c>
      <c r="H395" s="40" t="str">
        <f>+HYPERLINK(O395,E395)</f>
        <v>Gyroporus cyanescens</v>
      </c>
      <c r="I395" s="40" t="str">
        <f>+HYPERLINK(O395,J395)</f>
        <v>Bolet indigotier</v>
      </c>
      <c r="J395" t="s">
        <v>329</v>
      </c>
      <c r="L395" s="1" t="s">
        <v>441</v>
      </c>
      <c r="M395" s="1" t="s">
        <v>441</v>
      </c>
      <c r="N395" s="36" t="s">
        <v>237</v>
      </c>
      <c r="O395" s="57" t="s">
        <v>877</v>
      </c>
      <c r="P395" s="25" t="s">
        <v>4099</v>
      </c>
      <c r="Q395" s="1" t="s">
        <v>481</v>
      </c>
      <c r="S395" s="1" t="s">
        <v>4125</v>
      </c>
      <c r="U395" s="1" t="s">
        <v>4125</v>
      </c>
      <c r="W395" s="1" t="s">
        <v>4125</v>
      </c>
      <c r="Y395" s="1" t="s">
        <v>4125</v>
      </c>
      <c r="AA395" s="1" t="s">
        <v>4125</v>
      </c>
      <c r="AC395" s="1" t="s">
        <v>4125</v>
      </c>
      <c r="AE395" s="1" t="s">
        <v>4125</v>
      </c>
      <c r="AG395">
        <f>+IF(E395=E394,1,0)</f>
        <v>0</v>
      </c>
    </row>
    <row r="396" spans="1:33" ht="15.75" x14ac:dyDescent="0.25">
      <c r="A396">
        <v>4</v>
      </c>
      <c r="B396">
        <v>50</v>
      </c>
      <c r="C396" t="s">
        <v>2508</v>
      </c>
      <c r="D396" t="s">
        <v>2453</v>
      </c>
      <c r="E396" t="s">
        <v>2403</v>
      </c>
      <c r="H396" s="40" t="str">
        <f>+HYPERLINK(O396,E396)</f>
        <v>Hapalopilus rutilans</v>
      </c>
      <c r="I396" s="40" t="str">
        <f>+HYPERLINK(O396,J396)</f>
        <v>Polypore rutilant</v>
      </c>
      <c r="J396" t="s">
        <v>2404</v>
      </c>
      <c r="L396" s="1" t="s">
        <v>441</v>
      </c>
      <c r="N396" s="36" t="s">
        <v>2149</v>
      </c>
      <c r="O396" s="69" t="s">
        <v>3626</v>
      </c>
      <c r="P396" s="25" t="s">
        <v>4099</v>
      </c>
      <c r="Q396" s="1" t="s">
        <v>481</v>
      </c>
      <c r="S396" s="1" t="s">
        <v>4125</v>
      </c>
      <c r="T396" s="55" t="s">
        <v>2393</v>
      </c>
      <c r="U396" s="1" t="s">
        <v>4125</v>
      </c>
      <c r="W396" s="1" t="s">
        <v>4125</v>
      </c>
      <c r="Y396" s="1" t="s">
        <v>4125</v>
      </c>
      <c r="AA396" s="1" t="s">
        <v>4125</v>
      </c>
      <c r="AC396" s="1" t="s">
        <v>4125</v>
      </c>
      <c r="AE396" s="1" t="s">
        <v>4125</v>
      </c>
      <c r="AG396">
        <f>+IF(E396=E395,1,0)</f>
        <v>0</v>
      </c>
    </row>
    <row r="397" spans="1:33" x14ac:dyDescent="0.25">
      <c r="A397">
        <v>30</v>
      </c>
      <c r="B397">
        <v>436</v>
      </c>
      <c r="C397" s="4" t="s">
        <v>1240</v>
      </c>
      <c r="D397" s="4" t="s">
        <v>1241</v>
      </c>
      <c r="E397" t="s">
        <v>1242</v>
      </c>
      <c r="H397" s="40" t="str">
        <f>+HYPERLINK(O397,E397)</f>
        <v>Hebeloma crustuliniforme</v>
      </c>
      <c r="I397" s="40" t="str">
        <f>+HYPERLINK(O397,J397)</f>
        <v>Hébélome échaudé</v>
      </c>
      <c r="J397" t="s">
        <v>1243</v>
      </c>
      <c r="L397" s="1" t="s">
        <v>441</v>
      </c>
      <c r="N397" s="36" t="s">
        <v>3202</v>
      </c>
      <c r="O397" s="58" t="s">
        <v>3390</v>
      </c>
      <c r="P397" s="25" t="s">
        <v>4099</v>
      </c>
      <c r="Q397" s="1" t="s">
        <v>4100</v>
      </c>
      <c r="S397" s="1" t="s">
        <v>4125</v>
      </c>
      <c r="U397" s="1" t="s">
        <v>4125</v>
      </c>
      <c r="W397" s="1" t="s">
        <v>4125</v>
      </c>
      <c r="Y397" s="1" t="s">
        <v>4125</v>
      </c>
      <c r="AA397" s="1" t="s">
        <v>4125</v>
      </c>
      <c r="AB397" s="57"/>
      <c r="AC397" s="1" t="s">
        <v>4125</v>
      </c>
      <c r="AD397" s="57"/>
      <c r="AE397" s="1" t="s">
        <v>4125</v>
      </c>
      <c r="AG397">
        <f>+IF(E397=E396,1,0)</f>
        <v>0</v>
      </c>
    </row>
    <row r="398" spans="1:33" x14ac:dyDescent="0.25">
      <c r="A398">
        <v>30</v>
      </c>
      <c r="B398">
        <v>442</v>
      </c>
      <c r="C398" s="4" t="s">
        <v>1240</v>
      </c>
      <c r="D398" s="4" t="s">
        <v>1241</v>
      </c>
      <c r="E398" t="s">
        <v>1244</v>
      </c>
      <c r="H398" s="40" t="str">
        <f>+HYPERLINK(O398,E398)</f>
        <v>Hebeloma eburneum</v>
      </c>
      <c r="I398" s="40" t="str">
        <f>+HYPERLINK(O398,J398)</f>
        <v>Hébélome ivoirin</v>
      </c>
      <c r="J398" t="s">
        <v>1245</v>
      </c>
      <c r="L398" s="1" t="s">
        <v>441</v>
      </c>
      <c r="N398" s="36" t="s">
        <v>3202</v>
      </c>
      <c r="O398" s="58" t="s">
        <v>3395</v>
      </c>
      <c r="P398" s="25" t="s">
        <v>4099</v>
      </c>
      <c r="Q398" s="1" t="s">
        <v>4100</v>
      </c>
      <c r="S398" s="1" t="s">
        <v>4125</v>
      </c>
      <c r="U398" s="1" t="s">
        <v>4125</v>
      </c>
      <c r="W398" s="1" t="s">
        <v>4125</v>
      </c>
      <c r="Y398" s="1" t="s">
        <v>4125</v>
      </c>
      <c r="AA398" s="1" t="s">
        <v>4125</v>
      </c>
      <c r="AB398" s="57"/>
      <c r="AC398" s="1" t="s">
        <v>4125</v>
      </c>
      <c r="AD398" s="57"/>
      <c r="AE398" s="1" t="s">
        <v>4125</v>
      </c>
      <c r="AG398">
        <f>+IF(E398=E397,1,0)</f>
        <v>0</v>
      </c>
    </row>
    <row r="399" spans="1:33" x14ac:dyDescent="0.25">
      <c r="A399">
        <v>30</v>
      </c>
      <c r="B399">
        <v>439</v>
      </c>
      <c r="C399" s="4" t="s">
        <v>1240</v>
      </c>
      <c r="D399" s="4" t="s">
        <v>1241</v>
      </c>
      <c r="E399" t="s">
        <v>1247</v>
      </c>
      <c r="F399" t="s">
        <v>1260</v>
      </c>
      <c r="H399" s="40" t="str">
        <f>+HYPERLINK(O399,E399)</f>
        <v>Hebeloma laterinum</v>
      </c>
      <c r="I399" s="40" t="str">
        <f>+HYPERLINK(O399,J399)</f>
        <v>Hébélome cacaoté</v>
      </c>
      <c r="J399" t="s">
        <v>1248</v>
      </c>
      <c r="K399" t="s">
        <v>1246</v>
      </c>
      <c r="L399" s="1" t="s">
        <v>441</v>
      </c>
      <c r="N399" s="36" t="s">
        <v>3202</v>
      </c>
      <c r="O399" s="58" t="s">
        <v>3392</v>
      </c>
      <c r="P399" s="25" t="s">
        <v>4099</v>
      </c>
      <c r="Q399" s="1" t="s">
        <v>4100</v>
      </c>
      <c r="S399" s="1" t="s">
        <v>4125</v>
      </c>
      <c r="U399" s="1" t="s">
        <v>4125</v>
      </c>
      <c r="W399" s="1" t="s">
        <v>4125</v>
      </c>
      <c r="Y399" s="1" t="s">
        <v>4125</v>
      </c>
      <c r="AA399" s="1" t="s">
        <v>4125</v>
      </c>
      <c r="AB399" s="57"/>
      <c r="AC399" s="1" t="s">
        <v>4125</v>
      </c>
      <c r="AD399" s="57"/>
      <c r="AE399" s="1" t="s">
        <v>4125</v>
      </c>
      <c r="AG399">
        <f>+IF(E399=E398,1,0)</f>
        <v>0</v>
      </c>
    </row>
    <row r="400" spans="1:33" x14ac:dyDescent="0.25">
      <c r="A400">
        <v>30</v>
      </c>
      <c r="B400">
        <v>438</v>
      </c>
      <c r="C400" s="4" t="s">
        <v>1240</v>
      </c>
      <c r="D400" s="4" t="s">
        <v>1241</v>
      </c>
      <c r="E400" t="s">
        <v>3397</v>
      </c>
      <c r="H400" s="40" t="str">
        <f>+HYPERLINK(O400,E400)</f>
        <v>Hebeloma leucosarx</v>
      </c>
      <c r="I400" s="40" t="str">
        <f>+HYPERLINK(O400,J400)</f>
        <v>Hébélome à chair blanche</v>
      </c>
      <c r="J400" t="s">
        <v>3398</v>
      </c>
      <c r="L400" s="1" t="s">
        <v>441</v>
      </c>
      <c r="N400" s="36" t="s">
        <v>3202</v>
      </c>
      <c r="O400" s="58" t="s">
        <v>3391</v>
      </c>
      <c r="P400" s="25" t="s">
        <v>4099</v>
      </c>
      <c r="Q400" s="1" t="s">
        <v>4100</v>
      </c>
      <c r="S400" s="1" t="s">
        <v>4125</v>
      </c>
      <c r="U400" s="1" t="s">
        <v>4125</v>
      </c>
      <c r="W400" s="1" t="s">
        <v>4125</v>
      </c>
      <c r="Y400" s="1" t="s">
        <v>4125</v>
      </c>
      <c r="AA400" s="1" t="s">
        <v>4125</v>
      </c>
      <c r="AB400" s="57"/>
      <c r="AC400" s="1" t="s">
        <v>4125</v>
      </c>
      <c r="AD400" s="57"/>
      <c r="AE400" s="1" t="s">
        <v>4125</v>
      </c>
      <c r="AG400">
        <f>+IF(E400=E399,1,0)</f>
        <v>0</v>
      </c>
    </row>
    <row r="401" spans="1:33" x14ac:dyDescent="0.25">
      <c r="A401">
        <v>30</v>
      </c>
      <c r="B401">
        <v>443</v>
      </c>
      <c r="C401" s="4" t="s">
        <v>1240</v>
      </c>
      <c r="D401" s="4" t="s">
        <v>1241</v>
      </c>
      <c r="E401" t="s">
        <v>1251</v>
      </c>
      <c r="H401" s="40" t="str">
        <f>+HYPERLINK(O401,E401)</f>
        <v>Hebeloma radicosum</v>
      </c>
      <c r="I401" s="40" t="str">
        <f>+HYPERLINK(O401,J401)</f>
        <v>Hébélome radicant</v>
      </c>
      <c r="J401" t="s">
        <v>1252</v>
      </c>
      <c r="L401" s="1" t="s">
        <v>441</v>
      </c>
      <c r="N401" s="36" t="s">
        <v>3202</v>
      </c>
      <c r="O401" s="58" t="s">
        <v>3396</v>
      </c>
      <c r="P401" s="25" t="s">
        <v>4099</v>
      </c>
      <c r="Q401" s="1" t="s">
        <v>4100</v>
      </c>
      <c r="S401" s="1" t="s">
        <v>4125</v>
      </c>
      <c r="U401" s="1" t="s">
        <v>4125</v>
      </c>
      <c r="W401" s="1" t="s">
        <v>4125</v>
      </c>
      <c r="Y401" s="1" t="s">
        <v>4125</v>
      </c>
      <c r="AA401" s="1" t="s">
        <v>4125</v>
      </c>
      <c r="AB401" s="57"/>
      <c r="AC401" s="1" t="s">
        <v>4125</v>
      </c>
      <c r="AD401" s="57"/>
      <c r="AE401" s="1" t="s">
        <v>4125</v>
      </c>
      <c r="AG401">
        <f>+IF(E401=E400,1,0)</f>
        <v>0</v>
      </c>
    </row>
    <row r="402" spans="1:33" x14ac:dyDescent="0.25">
      <c r="A402">
        <v>30</v>
      </c>
      <c r="B402">
        <v>441</v>
      </c>
      <c r="C402" s="4" t="s">
        <v>1240</v>
      </c>
      <c r="D402" s="4" t="s">
        <v>1241</v>
      </c>
      <c r="E402" t="s">
        <v>1253</v>
      </c>
      <c r="H402" s="40" t="str">
        <f>+HYPERLINK(O402,E402)</f>
        <v>Hebeloma sacchariolens</v>
      </c>
      <c r="I402" s="40" t="str">
        <f>+HYPERLINK(O402,J402)</f>
        <v>Hébélome à odeur sucrée</v>
      </c>
      <c r="J402" t="s">
        <v>1254</v>
      </c>
      <c r="L402" s="1" t="s">
        <v>441</v>
      </c>
      <c r="N402" s="36" t="s">
        <v>3202</v>
      </c>
      <c r="O402" s="58" t="s">
        <v>3394</v>
      </c>
      <c r="P402" s="25" t="s">
        <v>4099</v>
      </c>
      <c r="Q402" s="1" t="s">
        <v>4100</v>
      </c>
      <c r="S402" s="1" t="s">
        <v>4125</v>
      </c>
      <c r="U402" s="1" t="s">
        <v>4125</v>
      </c>
      <c r="W402" s="1" t="s">
        <v>4125</v>
      </c>
      <c r="Y402" s="1" t="s">
        <v>4125</v>
      </c>
      <c r="AA402" s="1" t="s">
        <v>4125</v>
      </c>
      <c r="AB402" s="57"/>
      <c r="AC402" s="1" t="s">
        <v>4125</v>
      </c>
      <c r="AD402" s="57"/>
      <c r="AE402" s="1" t="s">
        <v>4125</v>
      </c>
      <c r="AG402">
        <f>+IF(E402=E401,1,0)</f>
        <v>0</v>
      </c>
    </row>
    <row r="403" spans="1:33" x14ac:dyDescent="0.25">
      <c r="A403">
        <v>30</v>
      </c>
      <c r="B403">
        <v>435</v>
      </c>
      <c r="C403" s="4" t="s">
        <v>1240</v>
      </c>
      <c r="D403" s="4" t="s">
        <v>1241</v>
      </c>
      <c r="E403" t="s">
        <v>1255</v>
      </c>
      <c r="H403" s="40" t="str">
        <f>+HYPERLINK(O403,E403)</f>
        <v>Hebeloma sinapizans</v>
      </c>
      <c r="I403" s="40" t="str">
        <f>+HYPERLINK(O403,J403)</f>
        <v>Hébélome échaudé</v>
      </c>
      <c r="J403" t="s">
        <v>1243</v>
      </c>
      <c r="L403" s="1" t="s">
        <v>441</v>
      </c>
      <c r="N403" s="36" t="s">
        <v>3202</v>
      </c>
      <c r="O403" s="58" t="s">
        <v>3389</v>
      </c>
      <c r="P403" s="25" t="s">
        <v>4099</v>
      </c>
      <c r="Q403" s="1" t="s">
        <v>4100</v>
      </c>
      <c r="S403" s="1" t="s">
        <v>4125</v>
      </c>
      <c r="U403" s="1" t="s">
        <v>4125</v>
      </c>
      <c r="W403" s="1" t="s">
        <v>4125</v>
      </c>
      <c r="Y403" s="1" t="s">
        <v>4125</v>
      </c>
      <c r="AA403" s="1" t="s">
        <v>4125</v>
      </c>
      <c r="AB403" s="57"/>
      <c r="AC403" s="1" t="s">
        <v>4125</v>
      </c>
      <c r="AD403" s="57"/>
      <c r="AE403" s="1" t="s">
        <v>4125</v>
      </c>
      <c r="AG403">
        <f>+IF(E403=E402,1,0)</f>
        <v>0</v>
      </c>
    </row>
    <row r="404" spans="1:33" x14ac:dyDescent="0.25">
      <c r="A404">
        <v>30</v>
      </c>
      <c r="B404">
        <v>440</v>
      </c>
      <c r="C404" s="4" t="s">
        <v>1240</v>
      </c>
      <c r="D404" s="4" t="s">
        <v>1241</v>
      </c>
      <c r="E404" t="s">
        <v>1256</v>
      </c>
      <c r="H404" s="40" t="str">
        <f>+HYPERLINK(O404,E404)</f>
        <v>Hebeloma vaccinum</v>
      </c>
      <c r="I404" s="40" t="str">
        <f>+HYPERLINK(O404,J404)</f>
        <v>Hébélome couleur de vache</v>
      </c>
      <c r="J404" t="s">
        <v>1257</v>
      </c>
      <c r="L404" s="1" t="s">
        <v>441</v>
      </c>
      <c r="N404" s="36" t="s">
        <v>3202</v>
      </c>
      <c r="O404" s="58" t="s">
        <v>3393</v>
      </c>
      <c r="P404" s="25" t="s">
        <v>4099</v>
      </c>
      <c r="Q404" s="1" t="s">
        <v>4100</v>
      </c>
      <c r="S404" s="1" t="s">
        <v>4125</v>
      </c>
      <c r="U404" s="1" t="s">
        <v>4125</v>
      </c>
      <c r="W404" s="1" t="s">
        <v>4125</v>
      </c>
      <c r="Y404" s="1" t="s">
        <v>4125</v>
      </c>
      <c r="AA404" s="1" t="s">
        <v>4125</v>
      </c>
      <c r="AB404" s="57"/>
      <c r="AC404" s="1" t="s">
        <v>4125</v>
      </c>
      <c r="AD404" s="57"/>
      <c r="AE404" s="1" t="s">
        <v>4125</v>
      </c>
      <c r="AG404">
        <f>+IF(E404=E403,1,0)</f>
        <v>0</v>
      </c>
    </row>
    <row r="405" spans="1:33" x14ac:dyDescent="0.25">
      <c r="A405">
        <v>30</v>
      </c>
      <c r="B405">
        <v>437</v>
      </c>
      <c r="C405" s="4" t="s">
        <v>1240</v>
      </c>
      <c r="D405" s="4" t="s">
        <v>1241</v>
      </c>
      <c r="E405" t="s">
        <v>1258</v>
      </c>
      <c r="H405" s="40" t="str">
        <f>+HYPERLINK(O405,E405)</f>
        <v>Hebeloma velutipes</v>
      </c>
      <c r="I405" s="40" t="str">
        <f>+HYPERLINK(O405,J405)</f>
        <v>Hébélome à pied velouté</v>
      </c>
      <c r="J405" t="s">
        <v>1259</v>
      </c>
      <c r="L405" s="1" t="s">
        <v>441</v>
      </c>
      <c r="N405" s="36" t="s">
        <v>3202</v>
      </c>
      <c r="O405" s="58" t="s">
        <v>3391</v>
      </c>
      <c r="P405" s="25" t="s">
        <v>4099</v>
      </c>
      <c r="Q405" s="1" t="s">
        <v>4100</v>
      </c>
      <c r="S405" s="1" t="s">
        <v>4125</v>
      </c>
      <c r="U405" s="1" t="s">
        <v>4125</v>
      </c>
      <c r="W405" s="1" t="s">
        <v>4125</v>
      </c>
      <c r="Y405" s="1" t="s">
        <v>4125</v>
      </c>
      <c r="AA405" s="1" t="s">
        <v>4125</v>
      </c>
      <c r="AB405" s="57"/>
      <c r="AC405" s="1" t="s">
        <v>4125</v>
      </c>
      <c r="AD405" s="57"/>
      <c r="AE405" s="1" t="s">
        <v>4125</v>
      </c>
      <c r="AG405">
        <f>+IF(E405=E404,1,0)</f>
        <v>0</v>
      </c>
    </row>
    <row r="406" spans="1:33" x14ac:dyDescent="0.25">
      <c r="A406" s="57">
        <v>59</v>
      </c>
      <c r="B406">
        <v>1029</v>
      </c>
      <c r="C406" s="57" t="s">
        <v>2794</v>
      </c>
      <c r="D406" s="57" t="s">
        <v>2827</v>
      </c>
      <c r="E406" s="57" t="s">
        <v>2822</v>
      </c>
      <c r="F406" s="57"/>
      <c r="G406" s="57"/>
      <c r="H406" s="40" t="str">
        <f>+HYPERLINK(O406,E406)</f>
        <v>Helvella acetabulum</v>
      </c>
      <c r="I406" s="40" t="str">
        <f>+HYPERLINK(O406,J406)</f>
        <v>Helvelle en gobelet</v>
      </c>
      <c r="J406" t="s">
        <v>2823</v>
      </c>
      <c r="K406" s="57"/>
      <c r="L406" s="35" t="s">
        <v>441</v>
      </c>
      <c r="M406" s="35"/>
      <c r="N406" s="60" t="s">
        <v>3194</v>
      </c>
      <c r="O406" s="58" t="s">
        <v>3676</v>
      </c>
      <c r="P406" s="25" t="s">
        <v>4099</v>
      </c>
      <c r="Q406" s="35"/>
      <c r="R406" s="57"/>
      <c r="S406" s="1" t="s">
        <v>4125</v>
      </c>
      <c r="T406" s="57"/>
      <c r="U406" s="1" t="s">
        <v>4125</v>
      </c>
      <c r="V406" s="57"/>
      <c r="W406" s="1" t="s">
        <v>4125</v>
      </c>
      <c r="X406" s="57"/>
      <c r="Y406" s="1" t="s">
        <v>4125</v>
      </c>
      <c r="Z406" s="57"/>
      <c r="AA406" s="1" t="s">
        <v>4125</v>
      </c>
      <c r="AB406" s="57"/>
      <c r="AC406" s="1" t="s">
        <v>4125</v>
      </c>
      <c r="AD406" s="57"/>
      <c r="AE406" s="1" t="s">
        <v>4125</v>
      </c>
      <c r="AG406">
        <f>+IF(E406=E405,1,0)</f>
        <v>0</v>
      </c>
    </row>
    <row r="407" spans="1:33" x14ac:dyDescent="0.25">
      <c r="A407" s="57">
        <v>59</v>
      </c>
      <c r="B407">
        <v>1023</v>
      </c>
      <c r="C407" s="57" t="s">
        <v>2794</v>
      </c>
      <c r="D407" s="57" t="s">
        <v>2827</v>
      </c>
      <c r="E407" s="57" t="s">
        <v>2808</v>
      </c>
      <c r="F407" s="57"/>
      <c r="G407" s="57"/>
      <c r="H407" s="72" t="str">
        <f>+HYPERLINK(O407,E407)</f>
        <v>Helvella crispa</v>
      </c>
      <c r="I407" s="40" t="str">
        <f>+HYPERLINK(O407,J407)</f>
        <v>Helvelle crépue</v>
      </c>
      <c r="J407" t="s">
        <v>2809</v>
      </c>
      <c r="K407" s="57"/>
      <c r="L407" s="35" t="s">
        <v>441</v>
      </c>
      <c r="M407" s="35"/>
      <c r="N407" s="60" t="s">
        <v>3194</v>
      </c>
      <c r="O407" s="58" t="s">
        <v>3670</v>
      </c>
      <c r="P407" s="25" t="s">
        <v>4099</v>
      </c>
      <c r="Q407" s="35"/>
      <c r="R407" s="57"/>
      <c r="S407" s="1" t="s">
        <v>4125</v>
      </c>
      <c r="T407" s="57"/>
      <c r="U407" s="1" t="s">
        <v>4125</v>
      </c>
      <c r="V407" s="57"/>
      <c r="W407" s="1" t="s">
        <v>4125</v>
      </c>
      <c r="X407" s="57"/>
      <c r="Y407" s="1" t="s">
        <v>4125</v>
      </c>
      <c r="Z407" s="57"/>
      <c r="AA407" s="1" t="s">
        <v>4125</v>
      </c>
      <c r="AC407" s="1" t="s">
        <v>4125</v>
      </c>
      <c r="AE407" s="1" t="s">
        <v>4125</v>
      </c>
      <c r="AG407">
        <f>+IF(E407=E406,1,0)</f>
        <v>0</v>
      </c>
    </row>
    <row r="408" spans="1:33" s="9" customFormat="1" x14ac:dyDescent="0.25">
      <c r="A408" s="57">
        <v>59</v>
      </c>
      <c r="B408">
        <v>1027</v>
      </c>
      <c r="C408" s="57" t="s">
        <v>2794</v>
      </c>
      <c r="D408" s="57" t="s">
        <v>2827</v>
      </c>
      <c r="E408" s="57" t="s">
        <v>2818</v>
      </c>
      <c r="F408" s="57"/>
      <c r="G408" s="57"/>
      <c r="H408" s="72" t="str">
        <f>+HYPERLINK(O408,E408)</f>
        <v>Helvella elastica</v>
      </c>
      <c r="I408" s="40" t="str">
        <f>+HYPERLINK(O408,J408)</f>
        <v>Helvelle élastique</v>
      </c>
      <c r="J408" t="s">
        <v>2819</v>
      </c>
      <c r="K408" s="57"/>
      <c r="L408" s="35" t="s">
        <v>441</v>
      </c>
      <c r="M408" s="35"/>
      <c r="N408" s="60" t="s">
        <v>3194</v>
      </c>
      <c r="O408" s="58" t="s">
        <v>3674</v>
      </c>
      <c r="P408" s="25" t="s">
        <v>4099</v>
      </c>
      <c r="Q408" s="35"/>
      <c r="R408" s="57"/>
      <c r="S408" s="1" t="s">
        <v>4125</v>
      </c>
      <c r="T408" s="57"/>
      <c r="U408" s="1" t="s">
        <v>4125</v>
      </c>
      <c r="V408" s="57"/>
      <c r="W408" s="1" t="s">
        <v>4125</v>
      </c>
      <c r="X408" s="57"/>
      <c r="Y408" s="1" t="s">
        <v>4125</v>
      </c>
      <c r="Z408" s="57"/>
      <c r="AA408" s="1" t="s">
        <v>4125</v>
      </c>
      <c r="AB408"/>
      <c r="AC408" s="1" t="s">
        <v>4125</v>
      </c>
      <c r="AD408"/>
      <c r="AE408" s="1" t="s">
        <v>4125</v>
      </c>
      <c r="AF408"/>
      <c r="AG408">
        <f>+IF(E408=E407,1,0)</f>
        <v>0</v>
      </c>
    </row>
    <row r="409" spans="1:33" x14ac:dyDescent="0.25">
      <c r="A409" s="57">
        <v>59</v>
      </c>
      <c r="B409">
        <v>1024</v>
      </c>
      <c r="C409" s="57" t="s">
        <v>2794</v>
      </c>
      <c r="D409" s="57" t="s">
        <v>2827</v>
      </c>
      <c r="E409" s="57" t="s">
        <v>2810</v>
      </c>
      <c r="F409" s="57"/>
      <c r="G409" s="57"/>
      <c r="H409" s="72" t="str">
        <f>+HYPERLINK(O409,E409)</f>
        <v>Helvella lacunosa</v>
      </c>
      <c r="I409" s="40" t="str">
        <f>+HYPERLINK(O409,J409)</f>
        <v>Helvelle lacuneuse</v>
      </c>
      <c r="J409" t="s">
        <v>2811</v>
      </c>
      <c r="K409" s="57"/>
      <c r="L409" s="35" t="s">
        <v>441</v>
      </c>
      <c r="M409" s="35"/>
      <c r="N409" s="60" t="s">
        <v>3194</v>
      </c>
      <c r="O409" s="58" t="s">
        <v>3671</v>
      </c>
      <c r="P409" s="25" t="s">
        <v>4099</v>
      </c>
      <c r="Q409" s="35"/>
      <c r="R409" s="57"/>
      <c r="S409" s="1" t="s">
        <v>4125</v>
      </c>
      <c r="T409" s="57"/>
      <c r="U409" s="1" t="s">
        <v>4125</v>
      </c>
      <c r="V409" s="57"/>
      <c r="W409" s="1" t="s">
        <v>4125</v>
      </c>
      <c r="X409" s="57"/>
      <c r="Y409" s="1" t="s">
        <v>4125</v>
      </c>
      <c r="Z409" s="57"/>
      <c r="AA409" s="1" t="s">
        <v>4125</v>
      </c>
      <c r="AC409" s="1" t="s">
        <v>4125</v>
      </c>
      <c r="AE409" s="1" t="s">
        <v>4125</v>
      </c>
      <c r="AG409">
        <f>+IF(E409=E408,1,0)</f>
        <v>0</v>
      </c>
    </row>
    <row r="410" spans="1:33" x14ac:dyDescent="0.25">
      <c r="A410" s="57">
        <v>59</v>
      </c>
      <c r="B410">
        <v>1030</v>
      </c>
      <c r="C410" s="57" t="s">
        <v>2794</v>
      </c>
      <c r="D410" s="57" t="s">
        <v>2827</v>
      </c>
      <c r="E410" s="57" t="s">
        <v>2824</v>
      </c>
      <c r="F410" s="57"/>
      <c r="G410" s="57"/>
      <c r="H410" s="40" t="str">
        <f>+HYPERLINK(O410,E410)</f>
        <v>Helvella leucomelaena</v>
      </c>
      <c r="I410" s="40" t="str">
        <f>+HYPERLINK(O410,J410)</f>
        <v>Helvelle blanche et noire</v>
      </c>
      <c r="J410" t="s">
        <v>2825</v>
      </c>
      <c r="K410" s="57"/>
      <c r="L410" s="35" t="s">
        <v>441</v>
      </c>
      <c r="M410" s="35"/>
      <c r="N410" s="60" t="s">
        <v>3194</v>
      </c>
      <c r="O410" s="58" t="s">
        <v>3677</v>
      </c>
      <c r="P410" s="25" t="s">
        <v>4099</v>
      </c>
      <c r="Q410" s="35"/>
      <c r="R410" s="57"/>
      <c r="S410" s="1" t="s">
        <v>4125</v>
      </c>
      <c r="T410" s="57"/>
      <c r="U410" s="1" t="s">
        <v>4125</v>
      </c>
      <c r="V410" s="57"/>
      <c r="W410" s="1" t="s">
        <v>4125</v>
      </c>
      <c r="X410" s="57"/>
      <c r="Y410" s="1" t="s">
        <v>4125</v>
      </c>
      <c r="Z410" s="57"/>
      <c r="AA410" s="1" t="s">
        <v>4125</v>
      </c>
      <c r="AB410" s="57"/>
      <c r="AC410" s="1" t="s">
        <v>4125</v>
      </c>
      <c r="AD410" s="57"/>
      <c r="AE410" s="1" t="s">
        <v>4125</v>
      </c>
      <c r="AG410">
        <f>+IF(E410=E409,1,0)</f>
        <v>0</v>
      </c>
    </row>
    <row r="411" spans="1:33" x14ac:dyDescent="0.25">
      <c r="A411" s="57">
        <v>59</v>
      </c>
      <c r="B411">
        <v>1028</v>
      </c>
      <c r="C411" s="57" t="s">
        <v>2794</v>
      </c>
      <c r="D411" s="57" t="s">
        <v>2827</v>
      </c>
      <c r="E411" s="57" t="s">
        <v>2820</v>
      </c>
      <c r="F411" s="57"/>
      <c r="G411" s="57"/>
      <c r="H411" s="40" t="str">
        <f>+HYPERLINK(O411,E411)</f>
        <v>Helvella macropus</v>
      </c>
      <c r="I411" s="40" t="str">
        <f>+HYPERLINK(O411,J411)</f>
        <v>Helvelle à long pied</v>
      </c>
      <c r="J411" t="s">
        <v>2821</v>
      </c>
      <c r="K411" s="57"/>
      <c r="L411" s="35" t="s">
        <v>441</v>
      </c>
      <c r="M411" s="35"/>
      <c r="N411" s="60" t="s">
        <v>3194</v>
      </c>
      <c r="O411" s="58" t="s">
        <v>3675</v>
      </c>
      <c r="P411" s="25" t="s">
        <v>4099</v>
      </c>
      <c r="Q411" s="35"/>
      <c r="R411" s="57"/>
      <c r="S411" s="1" t="s">
        <v>4125</v>
      </c>
      <c r="T411" s="57"/>
      <c r="U411" s="1" t="s">
        <v>4125</v>
      </c>
      <c r="V411" s="57"/>
      <c r="W411" s="1" t="s">
        <v>4125</v>
      </c>
      <c r="X411" s="57"/>
      <c r="Y411" s="1" t="s">
        <v>4125</v>
      </c>
      <c r="Z411" s="57"/>
      <c r="AA411" s="1" t="s">
        <v>4125</v>
      </c>
      <c r="AB411" s="57"/>
      <c r="AC411" s="1" t="s">
        <v>4125</v>
      </c>
      <c r="AD411" s="57"/>
      <c r="AE411" s="1" t="s">
        <v>4125</v>
      </c>
      <c r="AG411">
        <f>+IF(E411=E410,1,0)</f>
        <v>0</v>
      </c>
    </row>
    <row r="412" spans="1:33" x14ac:dyDescent="0.25">
      <c r="A412" s="57">
        <v>59</v>
      </c>
      <c r="B412">
        <v>1026</v>
      </c>
      <c r="C412" s="57" t="s">
        <v>2794</v>
      </c>
      <c r="D412" s="57" t="s">
        <v>2827</v>
      </c>
      <c r="E412" s="57" t="s">
        <v>2815</v>
      </c>
      <c r="F412" s="57" t="s">
        <v>2816</v>
      </c>
      <c r="G412" s="57"/>
      <c r="H412" s="72" t="str">
        <f>+HYPERLINK(O412,E412)</f>
        <v>Helvella monachella</v>
      </c>
      <c r="I412" s="40" t="str">
        <f>+HYPERLINK(O412,J412)</f>
        <v>Helvelle moine</v>
      </c>
      <c r="J412" t="s">
        <v>2814</v>
      </c>
      <c r="K412" s="57" t="s">
        <v>2817</v>
      </c>
      <c r="L412" s="35" t="s">
        <v>441</v>
      </c>
      <c r="M412" s="35"/>
      <c r="N412" s="60" t="s">
        <v>3194</v>
      </c>
      <c r="O412" s="58" t="s">
        <v>3673</v>
      </c>
      <c r="P412" s="25" t="s">
        <v>4099</v>
      </c>
      <c r="Q412" s="35"/>
      <c r="R412" s="57"/>
      <c r="S412" s="1" t="s">
        <v>4125</v>
      </c>
      <c r="T412" s="57"/>
      <c r="U412" s="1" t="s">
        <v>4125</v>
      </c>
      <c r="V412" s="57"/>
      <c r="W412" s="1" t="s">
        <v>4125</v>
      </c>
      <c r="X412" s="57"/>
      <c r="Y412" s="1" t="s">
        <v>4125</v>
      </c>
      <c r="Z412" s="57"/>
      <c r="AA412" s="1" t="s">
        <v>4125</v>
      </c>
      <c r="AC412" s="1" t="s">
        <v>4125</v>
      </c>
      <c r="AE412" s="1" t="s">
        <v>4125</v>
      </c>
      <c r="AG412">
        <f>+IF(E412=E411,1,0)</f>
        <v>0</v>
      </c>
    </row>
    <row r="413" spans="1:33" x14ac:dyDescent="0.25">
      <c r="A413" s="57">
        <v>59</v>
      </c>
      <c r="B413">
        <v>1025</v>
      </c>
      <c r="C413" s="57" t="s">
        <v>2794</v>
      </c>
      <c r="D413" s="57" t="s">
        <v>2827</v>
      </c>
      <c r="E413" s="57" t="s">
        <v>2812</v>
      </c>
      <c r="F413" s="57"/>
      <c r="G413" s="57"/>
      <c r="H413" s="72" t="str">
        <f>+HYPERLINK(O413,E413)</f>
        <v>Helvella sulcata</v>
      </c>
      <c r="I413" s="40" t="str">
        <f>+HYPERLINK(O413,J413)</f>
        <v>Helvelle sillonnée</v>
      </c>
      <c r="J413" t="s">
        <v>2813</v>
      </c>
      <c r="K413" s="57"/>
      <c r="L413" s="35" t="s">
        <v>441</v>
      </c>
      <c r="M413" s="35"/>
      <c r="N413" s="60" t="s">
        <v>3194</v>
      </c>
      <c r="O413" s="58" t="s">
        <v>3672</v>
      </c>
      <c r="P413" s="25" t="s">
        <v>4099</v>
      </c>
      <c r="Q413" s="35"/>
      <c r="R413" s="57"/>
      <c r="S413" s="1" t="s">
        <v>4125</v>
      </c>
      <c r="T413" s="57"/>
      <c r="U413" s="1" t="s">
        <v>4125</v>
      </c>
      <c r="V413" s="57"/>
      <c r="W413" s="1" t="s">
        <v>4125</v>
      </c>
      <c r="X413" s="57"/>
      <c r="Y413" s="1" t="s">
        <v>4125</v>
      </c>
      <c r="Z413" s="57"/>
      <c r="AA413" s="1" t="s">
        <v>4125</v>
      </c>
      <c r="AC413" s="1" t="s">
        <v>4125</v>
      </c>
      <c r="AE413" s="1" t="s">
        <v>4125</v>
      </c>
      <c r="AG413">
        <f>+IF(E413=E412,1,0)</f>
        <v>0</v>
      </c>
    </row>
    <row r="414" spans="1:33" x14ac:dyDescent="0.25">
      <c r="A414">
        <v>43</v>
      </c>
      <c r="B414">
        <v>665</v>
      </c>
      <c r="C414" s="25" t="s">
        <v>1544</v>
      </c>
      <c r="D414" s="25" t="s">
        <v>1545</v>
      </c>
      <c r="E414" t="s">
        <v>1605</v>
      </c>
      <c r="H414" s="40" t="str">
        <f>+HYPERLINK(O414,E414)</f>
        <v>Hemimycena lactea</v>
      </c>
      <c r="I414" s="40" t="str">
        <f>+HYPERLINK(O414,J414)</f>
        <v>Mycène blanc de lait</v>
      </c>
      <c r="J414" t="s">
        <v>1604</v>
      </c>
      <c r="L414" s="1" t="s">
        <v>441</v>
      </c>
      <c r="N414" s="36" t="s">
        <v>253</v>
      </c>
      <c r="O414" s="58" t="s">
        <v>3843</v>
      </c>
      <c r="P414" s="25" t="s">
        <v>4099</v>
      </c>
      <c r="Q414" s="1" t="s">
        <v>4100</v>
      </c>
      <c r="S414" s="1" t="s">
        <v>4125</v>
      </c>
      <c r="U414" s="1" t="s">
        <v>4125</v>
      </c>
      <c r="W414" s="1" t="s">
        <v>4125</v>
      </c>
      <c r="Y414" s="1" t="s">
        <v>4125</v>
      </c>
      <c r="AA414" s="1" t="s">
        <v>4125</v>
      </c>
      <c r="AC414" s="1" t="s">
        <v>4125</v>
      </c>
      <c r="AE414" s="1" t="s">
        <v>4125</v>
      </c>
      <c r="AG414">
        <f>+IF(E414=E413,1,0)</f>
        <v>0</v>
      </c>
    </row>
    <row r="415" spans="1:33" x14ac:dyDescent="0.25">
      <c r="A415">
        <v>47</v>
      </c>
      <c r="B415">
        <v>709</v>
      </c>
      <c r="C415" t="s">
        <v>889</v>
      </c>
      <c r="D415" t="s">
        <v>1703</v>
      </c>
      <c r="E415" t="s">
        <v>1704</v>
      </c>
      <c r="H415" s="72" t="str">
        <f>+HYPERLINK(O415,E415)</f>
        <v>Hemipholiota heteroclita</v>
      </c>
      <c r="I415" s="40" t="str">
        <f>+HYPERLINK(O415,J415)</f>
        <v>Pholiote hétéroclite</v>
      </c>
      <c r="J415" t="s">
        <v>1705</v>
      </c>
      <c r="L415" s="1" t="s">
        <v>441</v>
      </c>
      <c r="N415" s="36" t="s">
        <v>233</v>
      </c>
      <c r="O415" s="58" t="s">
        <v>3353</v>
      </c>
      <c r="P415" s="25" t="s">
        <v>4099</v>
      </c>
      <c r="Q415" s="1" t="s">
        <v>4100</v>
      </c>
      <c r="S415" s="1" t="s">
        <v>4125</v>
      </c>
      <c r="U415" s="1" t="s">
        <v>4125</v>
      </c>
      <c r="W415" s="1" t="s">
        <v>4125</v>
      </c>
      <c r="Y415" s="1" t="s">
        <v>4125</v>
      </c>
      <c r="AA415" s="1" t="s">
        <v>4125</v>
      </c>
      <c r="AC415" s="1" t="s">
        <v>4125</v>
      </c>
      <c r="AE415" s="1" t="s">
        <v>4125</v>
      </c>
      <c r="AG415">
        <f>+IF(E415=E414,1,0)</f>
        <v>0</v>
      </c>
    </row>
    <row r="416" spans="1:33" x14ac:dyDescent="0.25">
      <c r="A416">
        <v>47</v>
      </c>
      <c r="B416">
        <v>708</v>
      </c>
      <c r="C416" t="s">
        <v>889</v>
      </c>
      <c r="D416" t="s">
        <v>1703</v>
      </c>
      <c r="E416" t="s">
        <v>1671</v>
      </c>
      <c r="H416" s="40" t="str">
        <f>+HYPERLINK(O416,E416)</f>
        <v>Hemipholiota populnea</v>
      </c>
      <c r="I416" s="40" t="str">
        <f>+HYPERLINK(O416,J416)</f>
        <v>Pholiote destructrice</v>
      </c>
      <c r="J416" t="s">
        <v>1672</v>
      </c>
      <c r="L416" s="1" t="s">
        <v>441</v>
      </c>
      <c r="N416" s="36" t="s">
        <v>233</v>
      </c>
      <c r="O416" s="58" t="s">
        <v>3353</v>
      </c>
      <c r="P416" s="25" t="s">
        <v>4099</v>
      </c>
      <c r="Q416" s="1" t="s">
        <v>4100</v>
      </c>
      <c r="S416" s="1" t="s">
        <v>4125</v>
      </c>
      <c r="U416" s="1" t="s">
        <v>4125</v>
      </c>
      <c r="W416" s="1" t="s">
        <v>4125</v>
      </c>
      <c r="Y416" s="1" t="s">
        <v>4125</v>
      </c>
      <c r="AA416" s="1" t="s">
        <v>4125</v>
      </c>
      <c r="AC416" s="1" t="s">
        <v>4125</v>
      </c>
      <c r="AE416" s="1" t="s">
        <v>4125</v>
      </c>
      <c r="AG416">
        <f>+IF(E416=E415,1,0)</f>
        <v>0</v>
      </c>
    </row>
    <row r="417" spans="1:33" x14ac:dyDescent="0.25">
      <c r="A417" s="57">
        <v>57</v>
      </c>
      <c r="B417">
        <v>955</v>
      </c>
      <c r="C417" s="57" t="s">
        <v>2514</v>
      </c>
      <c r="D417" s="57" t="s">
        <v>2654</v>
      </c>
      <c r="E417" s="57" t="s">
        <v>2653</v>
      </c>
      <c r="F417" s="57" t="s">
        <v>2652</v>
      </c>
      <c r="G417" s="57"/>
      <c r="H417" s="40" t="str">
        <f>+HYPERLINK(O417,E417)</f>
        <v>Hericium clathroides​​​​​​​</v>
      </c>
      <c r="I417" s="40" t="str">
        <f>+HYPERLINK(O417,J417)</f>
        <v>Hydne corail des feuillus</v>
      </c>
      <c r="J417" s="57" t="s">
        <v>2651</v>
      </c>
      <c r="K417" s="57" t="s">
        <v>2655</v>
      </c>
      <c r="L417" s="35" t="s">
        <v>441</v>
      </c>
      <c r="M417" s="35"/>
      <c r="N417" s="60" t="s">
        <v>3196</v>
      </c>
      <c r="O417" s="58" t="s">
        <v>3572</v>
      </c>
      <c r="P417" s="25" t="s">
        <v>4099</v>
      </c>
      <c r="Q417" s="58" t="s">
        <v>4102</v>
      </c>
      <c r="R417" s="57"/>
      <c r="S417" s="1" t="s">
        <v>4125</v>
      </c>
      <c r="T417" s="57"/>
      <c r="U417" s="1" t="s">
        <v>4125</v>
      </c>
      <c r="V417" s="57"/>
      <c r="W417" s="1" t="s">
        <v>4125</v>
      </c>
      <c r="X417" s="57"/>
      <c r="Y417" s="1" t="s">
        <v>4125</v>
      </c>
      <c r="Z417" s="57"/>
      <c r="AA417" s="1" t="s">
        <v>4125</v>
      </c>
      <c r="AC417" s="1" t="s">
        <v>4125</v>
      </c>
      <c r="AE417" s="1" t="s">
        <v>4125</v>
      </c>
      <c r="AG417">
        <f>+IF(E417=E416,1,0)</f>
        <v>0</v>
      </c>
    </row>
    <row r="418" spans="1:33" x14ac:dyDescent="0.25">
      <c r="A418" s="57">
        <v>57</v>
      </c>
      <c r="B418">
        <v>956</v>
      </c>
      <c r="C418" s="57" t="s">
        <v>2514</v>
      </c>
      <c r="D418" s="57" t="s">
        <v>2654</v>
      </c>
      <c r="E418" s="57" t="s">
        <v>2656</v>
      </c>
      <c r="F418" s="57"/>
      <c r="G418" s="57"/>
      <c r="H418" s="40" t="str">
        <f>+HYPERLINK(O418,E418)</f>
        <v>Hericium erinaceus</v>
      </c>
      <c r="I418" s="40" t="str">
        <f>+HYPERLINK(O418,J418)</f>
        <v>Hydne hérisson</v>
      </c>
      <c r="J418" s="57" t="s">
        <v>2657</v>
      </c>
      <c r="K418" s="57"/>
      <c r="L418" s="1" t="s">
        <v>441</v>
      </c>
      <c r="M418" s="35"/>
      <c r="N418" s="60" t="s">
        <v>3196</v>
      </c>
      <c r="O418" s="58" t="s">
        <v>3573</v>
      </c>
      <c r="P418" s="25" t="s">
        <v>4099</v>
      </c>
      <c r="Q418" s="58" t="s">
        <v>4102</v>
      </c>
      <c r="R418" s="57"/>
      <c r="S418" s="1" t="s">
        <v>4125</v>
      </c>
      <c r="T418" s="57"/>
      <c r="U418" s="1" t="s">
        <v>4125</v>
      </c>
      <c r="V418" s="57"/>
      <c r="W418" s="1" t="s">
        <v>4125</v>
      </c>
      <c r="X418" s="57"/>
      <c r="Y418" s="1" t="s">
        <v>4125</v>
      </c>
      <c r="Z418" s="57"/>
      <c r="AA418" s="1" t="s">
        <v>4125</v>
      </c>
      <c r="AC418" s="1" t="s">
        <v>4125</v>
      </c>
      <c r="AE418" s="1" t="s">
        <v>4125</v>
      </c>
      <c r="AG418">
        <f>+IF(E418=E417,1,0)</f>
        <v>0</v>
      </c>
    </row>
    <row r="419" spans="1:33" ht="15.75" x14ac:dyDescent="0.25">
      <c r="A419">
        <v>3</v>
      </c>
      <c r="B419">
        <v>32</v>
      </c>
      <c r="C419" t="s">
        <v>2509</v>
      </c>
      <c r="D419" t="s">
        <v>2383</v>
      </c>
      <c r="E419" t="s">
        <v>2356</v>
      </c>
      <c r="H419" s="40" t="str">
        <f>+HYPERLINK(O419,E419)</f>
        <v>Heterobasidion abietinum</v>
      </c>
      <c r="I419" s="40" t="str">
        <f>+HYPERLINK(O419,J419)</f>
        <v>Polypore du rond des sapins</v>
      </c>
      <c r="J419" t="s">
        <v>2355</v>
      </c>
      <c r="L419" s="1" t="s">
        <v>441</v>
      </c>
      <c r="N419" s="36" t="s">
        <v>2152</v>
      </c>
      <c r="O419" s="69" t="s">
        <v>3621</v>
      </c>
      <c r="P419" s="25" t="s">
        <v>4099</v>
      </c>
      <c r="Q419" s="1" t="s">
        <v>481</v>
      </c>
      <c r="S419" s="1" t="s">
        <v>4125</v>
      </c>
      <c r="T419" s="55" t="s">
        <v>2379</v>
      </c>
      <c r="U419" s="1" t="s">
        <v>4125</v>
      </c>
      <c r="W419" s="1" t="s">
        <v>4125</v>
      </c>
      <c r="Y419" s="1" t="s">
        <v>4125</v>
      </c>
      <c r="AA419" s="1" t="s">
        <v>4125</v>
      </c>
      <c r="AC419" s="1" t="s">
        <v>4125</v>
      </c>
      <c r="AE419" s="1" t="s">
        <v>4125</v>
      </c>
      <c r="AG419">
        <f>+IF(E419=E418,1,0)</f>
        <v>0</v>
      </c>
    </row>
    <row r="420" spans="1:33" ht="15.75" x14ac:dyDescent="0.25">
      <c r="A420">
        <v>3</v>
      </c>
      <c r="B420">
        <v>31</v>
      </c>
      <c r="C420" t="s">
        <v>2509</v>
      </c>
      <c r="D420" t="s">
        <v>2383</v>
      </c>
      <c r="E420" t="s">
        <v>2353</v>
      </c>
      <c r="H420" s="40" t="str">
        <f>+HYPERLINK(O420,E420)</f>
        <v>Heterobasidion annosum</v>
      </c>
      <c r="I420" s="40" t="str">
        <f>+HYPERLINK(O420,J420)</f>
        <v>Polypore du rond des pins</v>
      </c>
      <c r="J420" t="s">
        <v>2354</v>
      </c>
      <c r="L420" s="1" t="s">
        <v>441</v>
      </c>
      <c r="N420" s="36" t="s">
        <v>2152</v>
      </c>
      <c r="O420" s="69" t="s">
        <v>3610</v>
      </c>
      <c r="P420" s="25" t="s">
        <v>4099</v>
      </c>
      <c r="Q420" s="1" t="s">
        <v>481</v>
      </c>
      <c r="S420" s="1" t="s">
        <v>4125</v>
      </c>
      <c r="T420" s="55" t="s">
        <v>2379</v>
      </c>
      <c r="U420" s="1" t="s">
        <v>4125</v>
      </c>
      <c r="W420" s="1" t="s">
        <v>4125</v>
      </c>
      <c r="Y420" s="1" t="s">
        <v>4125</v>
      </c>
      <c r="AA420" s="1" t="s">
        <v>4125</v>
      </c>
      <c r="AC420" s="1" t="s">
        <v>4125</v>
      </c>
      <c r="AE420" s="1" t="s">
        <v>4125</v>
      </c>
      <c r="AG420">
        <f>+IF(E420=E419,1,0)</f>
        <v>0</v>
      </c>
    </row>
    <row r="421" spans="1:33" x14ac:dyDescent="0.25">
      <c r="A421">
        <v>55</v>
      </c>
      <c r="B421">
        <v>905</v>
      </c>
      <c r="C421" t="s">
        <v>3024</v>
      </c>
      <c r="D421" t="s">
        <v>2991</v>
      </c>
      <c r="E421" t="s">
        <v>819</v>
      </c>
      <c r="F421" t="s">
        <v>820</v>
      </c>
      <c r="H421" s="40" t="str">
        <f>+HYPERLINK(O421,E421)</f>
        <v>Hohenbuehelia geogenia</v>
      </c>
      <c r="I421" s="40" t="str">
        <f>+HYPERLINK(O421,J421)</f>
        <v>Pleurote terrestre</v>
      </c>
      <c r="J421" t="s">
        <v>818</v>
      </c>
      <c r="L421" s="1" t="s">
        <v>441</v>
      </c>
      <c r="N421" s="36" t="s">
        <v>3191</v>
      </c>
      <c r="O421" s="58" t="s">
        <v>3868</v>
      </c>
      <c r="P421" s="25" t="s">
        <v>4099</v>
      </c>
      <c r="S421" s="1" t="s">
        <v>4125</v>
      </c>
      <c r="U421" s="1" t="s">
        <v>4125</v>
      </c>
      <c r="W421" s="1" t="s">
        <v>4125</v>
      </c>
      <c r="Y421" s="1" t="s">
        <v>4125</v>
      </c>
      <c r="AA421" s="1" t="s">
        <v>4125</v>
      </c>
      <c r="AC421" s="1" t="s">
        <v>4125</v>
      </c>
      <c r="AE421" s="1" t="s">
        <v>4125</v>
      </c>
      <c r="AG421">
        <f>+IF(E421=E420,1,0)</f>
        <v>0</v>
      </c>
    </row>
    <row r="422" spans="1:33" x14ac:dyDescent="0.25">
      <c r="A422">
        <v>55</v>
      </c>
      <c r="B422">
        <v>907</v>
      </c>
      <c r="C422" t="s">
        <v>3024</v>
      </c>
      <c r="D422" t="s">
        <v>2991</v>
      </c>
      <c r="E422" t="s">
        <v>2989</v>
      </c>
      <c r="H422" s="40" t="str">
        <f>+HYPERLINK(O422,E422)</f>
        <v>Hohenbuehelia mastrucata</v>
      </c>
      <c r="I422" s="40" t="str">
        <f>+HYPERLINK(O422,J422)</f>
        <v>Pleurote épineuse et râpeuse</v>
      </c>
      <c r="J422" t="s">
        <v>2990</v>
      </c>
      <c r="L422" s="1" t="s">
        <v>441</v>
      </c>
      <c r="N422" s="36" t="s">
        <v>3191</v>
      </c>
      <c r="O422" s="58" t="s">
        <v>3867</v>
      </c>
      <c r="P422" s="25" t="s">
        <v>4099</v>
      </c>
      <c r="S422" s="1" t="s">
        <v>4125</v>
      </c>
      <c r="U422" s="1" t="s">
        <v>4125</v>
      </c>
      <c r="W422" s="1" t="s">
        <v>4125</v>
      </c>
      <c r="Y422" s="1" t="s">
        <v>4125</v>
      </c>
      <c r="AA422" s="1" t="s">
        <v>4125</v>
      </c>
      <c r="AC422" s="1" t="s">
        <v>4125</v>
      </c>
      <c r="AE422" s="1" t="s">
        <v>4125</v>
      </c>
      <c r="AG422">
        <f>+IF(E422=E421,1,0)</f>
        <v>0</v>
      </c>
    </row>
    <row r="423" spans="1:33" x14ac:dyDescent="0.25">
      <c r="A423">
        <v>55</v>
      </c>
      <c r="B423">
        <v>906</v>
      </c>
      <c r="C423" t="s">
        <v>3024</v>
      </c>
      <c r="D423" t="s">
        <v>2991</v>
      </c>
      <c r="E423" t="s">
        <v>2987</v>
      </c>
      <c r="H423" s="40" t="str">
        <f>+HYPERLINK(O423,E423)</f>
        <v>Hohenbuehelia tremula</v>
      </c>
      <c r="I423" s="40" t="str">
        <f>+HYPERLINK(O423,J423)</f>
        <v>Pleurote terrestre des conifères</v>
      </c>
      <c r="J423" t="s">
        <v>2988</v>
      </c>
      <c r="L423" s="1" t="s">
        <v>441</v>
      </c>
      <c r="N423" s="36" t="s">
        <v>3191</v>
      </c>
      <c r="O423" s="58" t="s">
        <v>3866</v>
      </c>
      <c r="P423" s="25" t="s">
        <v>4099</v>
      </c>
      <c r="S423" s="1" t="s">
        <v>4125</v>
      </c>
      <c r="U423" s="1" t="s">
        <v>4125</v>
      </c>
      <c r="W423" s="1" t="s">
        <v>4125</v>
      </c>
      <c r="Y423" s="1" t="s">
        <v>4125</v>
      </c>
      <c r="AA423" s="1" t="s">
        <v>4125</v>
      </c>
      <c r="AC423" s="1" t="s">
        <v>4125</v>
      </c>
      <c r="AE423" s="1" t="s">
        <v>4125</v>
      </c>
      <c r="AG423">
        <f>+IF(E423=E422,1,0)</f>
        <v>0</v>
      </c>
    </row>
    <row r="424" spans="1:33" x14ac:dyDescent="0.25">
      <c r="A424">
        <v>49</v>
      </c>
      <c r="B424">
        <v>747</v>
      </c>
      <c r="C424" t="s">
        <v>45</v>
      </c>
      <c r="D424" s="25" t="s">
        <v>1734</v>
      </c>
      <c r="E424" t="s">
        <v>1731</v>
      </c>
      <c r="F424" t="s">
        <v>2172</v>
      </c>
      <c r="G424" t="s">
        <v>2173</v>
      </c>
      <c r="H424" s="40" t="str">
        <f>+HYPERLINK(O424,E424)</f>
        <v>Homophron spadiceum</v>
      </c>
      <c r="I424" s="40" t="str">
        <f>+HYPERLINK(O424,J424)</f>
        <v>Psathyrelle couleur de datte</v>
      </c>
      <c r="J424" t="s">
        <v>1732</v>
      </c>
      <c r="L424" s="1" t="s">
        <v>441</v>
      </c>
      <c r="N424" s="36" t="s">
        <v>253</v>
      </c>
      <c r="O424" s="57" t="s">
        <v>2169</v>
      </c>
      <c r="P424" s="25" t="s">
        <v>4099</v>
      </c>
      <c r="Q424" s="1" t="s">
        <v>4100</v>
      </c>
      <c r="S424" s="1" t="s">
        <v>4125</v>
      </c>
      <c r="U424" s="1" t="s">
        <v>4125</v>
      </c>
      <c r="W424" s="1" t="s">
        <v>4125</v>
      </c>
      <c r="Y424" s="1" t="s">
        <v>4125</v>
      </c>
      <c r="AA424" s="1" t="s">
        <v>4125</v>
      </c>
      <c r="AC424" s="1" t="s">
        <v>4125</v>
      </c>
      <c r="AE424" s="1" t="s">
        <v>4125</v>
      </c>
      <c r="AG424">
        <f>+IF(E424=E423,1,0)</f>
        <v>0</v>
      </c>
    </row>
    <row r="425" spans="1:33" x14ac:dyDescent="0.25">
      <c r="A425">
        <v>9</v>
      </c>
      <c r="B425">
        <v>125</v>
      </c>
      <c r="C425" t="s">
        <v>874</v>
      </c>
      <c r="D425" t="s">
        <v>341</v>
      </c>
      <c r="E425" t="s">
        <v>405</v>
      </c>
      <c r="F425" t="s">
        <v>430</v>
      </c>
      <c r="H425" s="40" t="str">
        <f>+HYPERLINK(O425,E425)</f>
        <v>Hortiboletus engelii</v>
      </c>
      <c r="I425" s="40" t="str">
        <f>+HYPERLINK(O425,J425)</f>
        <v>Bolet commun</v>
      </c>
      <c r="J425" t="s">
        <v>406</v>
      </c>
      <c r="L425" s="1" t="s">
        <v>441</v>
      </c>
      <c r="M425" s="1" t="s">
        <v>440</v>
      </c>
      <c r="N425" s="36" t="s">
        <v>238</v>
      </c>
      <c r="O425" s="58" t="s">
        <v>3239</v>
      </c>
      <c r="P425" s="25" t="s">
        <v>4099</v>
      </c>
      <c r="Q425" s="1" t="s">
        <v>481</v>
      </c>
      <c r="R425" t="s">
        <v>422</v>
      </c>
      <c r="S425" s="1" t="s">
        <v>4125</v>
      </c>
      <c r="U425" s="1" t="s">
        <v>4125</v>
      </c>
      <c r="V425" t="s">
        <v>423</v>
      </c>
      <c r="W425" s="1" t="s">
        <v>4125</v>
      </c>
      <c r="Y425" s="1" t="s">
        <v>4125</v>
      </c>
      <c r="AA425" s="1" t="s">
        <v>4125</v>
      </c>
      <c r="AC425" s="1" t="s">
        <v>4125</v>
      </c>
      <c r="AE425" s="1" t="s">
        <v>4125</v>
      </c>
      <c r="AG425">
        <f>+IF(E425=E424,1,0)</f>
        <v>0</v>
      </c>
    </row>
    <row r="426" spans="1:33" x14ac:dyDescent="0.25">
      <c r="A426">
        <v>9</v>
      </c>
      <c r="B426">
        <v>129</v>
      </c>
      <c r="C426" t="s">
        <v>874</v>
      </c>
      <c r="D426" t="s">
        <v>341</v>
      </c>
      <c r="E426" t="s">
        <v>412</v>
      </c>
      <c r="F426" t="s">
        <v>437</v>
      </c>
      <c r="H426" s="40" t="str">
        <f>+HYPERLINK(O426,E426)</f>
        <v>Hortiboletus rubellus</v>
      </c>
      <c r="I426" s="40" t="str">
        <f>+HYPERLINK(O426,J426)</f>
        <v>Bolet framboise</v>
      </c>
      <c r="J426" t="s">
        <v>413</v>
      </c>
      <c r="L426" s="1" t="s">
        <v>441</v>
      </c>
      <c r="M426" s="1" t="s">
        <v>441</v>
      </c>
      <c r="N426" s="36" t="s">
        <v>238</v>
      </c>
      <c r="O426" s="58" t="s">
        <v>3238</v>
      </c>
      <c r="P426" s="25" t="s">
        <v>4099</v>
      </c>
      <c r="Q426" s="1" t="s">
        <v>481</v>
      </c>
      <c r="R426" t="s">
        <v>422</v>
      </c>
      <c r="S426" s="1" t="s">
        <v>4125</v>
      </c>
      <c r="U426" s="1" t="s">
        <v>4125</v>
      </c>
      <c r="V426" t="s">
        <v>427</v>
      </c>
      <c r="W426" s="1" t="s">
        <v>4125</v>
      </c>
      <c r="Y426" s="1" t="s">
        <v>4125</v>
      </c>
      <c r="AA426" s="1" t="s">
        <v>4125</v>
      </c>
      <c r="AC426" s="1" t="s">
        <v>4125</v>
      </c>
      <c r="AE426" s="1" t="s">
        <v>4125</v>
      </c>
      <c r="AG426">
        <f>+IF(E426=E425,1,0)</f>
        <v>0</v>
      </c>
    </row>
    <row r="427" spans="1:33" x14ac:dyDescent="0.25">
      <c r="A427" s="57">
        <v>30</v>
      </c>
      <c r="B427">
        <v>1130</v>
      </c>
      <c r="C427" s="8" t="s">
        <v>3399</v>
      </c>
      <c r="D427" s="57" t="s">
        <v>4013</v>
      </c>
      <c r="E427" s="57" t="s">
        <v>3400</v>
      </c>
      <c r="F427" s="57"/>
      <c r="G427" s="57"/>
      <c r="H427" s="40" t="str">
        <f>+HYPERLINK(O427,E427)</f>
        <v>Humaria hemisphaerica</v>
      </c>
      <c r="I427" s="40" t="str">
        <f>+HYPERLINK(O427,J427)</f>
        <v>Pézize hémisphérique</v>
      </c>
      <c r="J427" s="57" t="s">
        <v>4014</v>
      </c>
      <c r="K427" s="57"/>
      <c r="L427" s="35" t="s">
        <v>440</v>
      </c>
      <c r="M427" s="35"/>
      <c r="N427" s="60" t="s">
        <v>3202</v>
      </c>
      <c r="O427" s="68" t="s">
        <v>3401</v>
      </c>
      <c r="P427" s="25" t="s">
        <v>4099</v>
      </c>
      <c r="Q427" s="35"/>
      <c r="R427" s="57"/>
      <c r="S427" s="1" t="s">
        <v>4125</v>
      </c>
      <c r="T427" s="57"/>
      <c r="U427" s="1" t="s">
        <v>4125</v>
      </c>
      <c r="V427" s="57"/>
      <c r="W427" s="1" t="s">
        <v>4125</v>
      </c>
      <c r="X427" s="57"/>
      <c r="Y427" s="1" t="s">
        <v>4125</v>
      </c>
      <c r="Z427" s="57" t="s">
        <v>3402</v>
      </c>
      <c r="AA427" s="1" t="s">
        <v>4125</v>
      </c>
      <c r="AB427" s="57"/>
      <c r="AC427" s="1" t="s">
        <v>4125</v>
      </c>
      <c r="AD427" s="57"/>
      <c r="AE427" s="1" t="s">
        <v>4125</v>
      </c>
      <c r="AG427">
        <f>+IF(E427=E426,1,0)</f>
        <v>0</v>
      </c>
    </row>
    <row r="428" spans="1:33" x14ac:dyDescent="0.25">
      <c r="A428" s="57">
        <v>57</v>
      </c>
      <c r="B428">
        <v>967</v>
      </c>
      <c r="C428" s="57" t="s">
        <v>2514</v>
      </c>
      <c r="D428" s="57" t="s">
        <v>2677</v>
      </c>
      <c r="E428" s="57" t="s">
        <v>2682</v>
      </c>
      <c r="F428" s="57"/>
      <c r="G428" s="57"/>
      <c r="H428" s="40" t="str">
        <f>+HYPERLINK(O428,E428)</f>
        <v xml:space="preserve">Hydnellum aurantiacum </v>
      </c>
      <c r="I428" s="40" t="str">
        <f>+HYPERLINK(O428,J428)</f>
        <v>Hydne orangé</v>
      </c>
      <c r="J428" s="57" t="s">
        <v>2683</v>
      </c>
      <c r="K428" s="57"/>
      <c r="L428" s="35" t="s">
        <v>441</v>
      </c>
      <c r="M428" s="35"/>
      <c r="N428" s="60" t="s">
        <v>3196</v>
      </c>
      <c r="O428" s="58" t="s">
        <v>3570</v>
      </c>
      <c r="P428" s="25" t="s">
        <v>4099</v>
      </c>
      <c r="Q428" s="58" t="s">
        <v>4102</v>
      </c>
      <c r="R428" s="57"/>
      <c r="S428" s="1" t="s">
        <v>4125</v>
      </c>
      <c r="T428" s="57"/>
      <c r="U428" s="1" t="s">
        <v>4125</v>
      </c>
      <c r="V428" s="57"/>
      <c r="W428" s="1" t="s">
        <v>4125</v>
      </c>
      <c r="X428" s="57"/>
      <c r="Y428" s="1" t="s">
        <v>4125</v>
      </c>
      <c r="Z428" s="57"/>
      <c r="AA428" s="1" t="s">
        <v>4125</v>
      </c>
      <c r="AC428" s="1" t="s">
        <v>4125</v>
      </c>
      <c r="AE428" s="1" t="s">
        <v>4125</v>
      </c>
      <c r="AG428">
        <f>+IF(E428=E427,1,0)</f>
        <v>0</v>
      </c>
    </row>
    <row r="429" spans="1:33" x14ac:dyDescent="0.25">
      <c r="A429" s="57">
        <v>57</v>
      </c>
      <c r="B429">
        <v>966</v>
      </c>
      <c r="C429" s="57" t="s">
        <v>2514</v>
      </c>
      <c r="D429" s="57" t="s">
        <v>2677</v>
      </c>
      <c r="E429" s="57" t="s">
        <v>2680</v>
      </c>
      <c r="F429" s="57"/>
      <c r="G429" s="57"/>
      <c r="H429" s="40" t="str">
        <f>+HYPERLINK(O429,E429)</f>
        <v>Hydnellum auratile</v>
      </c>
      <c r="I429" s="40" t="str">
        <f>+HYPERLINK(O429,J429)</f>
        <v>Hydne orangé des pins</v>
      </c>
      <c r="J429" s="57" t="s">
        <v>2681</v>
      </c>
      <c r="K429" s="57"/>
      <c r="L429" s="35" t="s">
        <v>441</v>
      </c>
      <c r="M429" s="35"/>
      <c r="N429" s="60" t="s">
        <v>3196</v>
      </c>
      <c r="O429" s="58" t="s">
        <v>3569</v>
      </c>
      <c r="P429" s="25" t="s">
        <v>4099</v>
      </c>
      <c r="Q429" s="58" t="s">
        <v>4102</v>
      </c>
      <c r="R429" s="57"/>
      <c r="S429" s="1" t="s">
        <v>4125</v>
      </c>
      <c r="T429" s="57"/>
      <c r="U429" s="1" t="s">
        <v>4125</v>
      </c>
      <c r="V429" s="57"/>
      <c r="W429" s="1" t="s">
        <v>4125</v>
      </c>
      <c r="X429" s="57"/>
      <c r="Y429" s="1" t="s">
        <v>4125</v>
      </c>
      <c r="Z429" s="57"/>
      <c r="AA429" s="1" t="s">
        <v>4125</v>
      </c>
      <c r="AC429" s="1" t="s">
        <v>4125</v>
      </c>
      <c r="AE429" s="1" t="s">
        <v>4125</v>
      </c>
      <c r="AG429">
        <f>+IF(E429=E428,1,0)</f>
        <v>0</v>
      </c>
    </row>
    <row r="430" spans="1:33" x14ac:dyDescent="0.25">
      <c r="A430" s="57">
        <v>57</v>
      </c>
      <c r="B430">
        <v>964</v>
      </c>
      <c r="C430" s="57" t="s">
        <v>2514</v>
      </c>
      <c r="D430" s="57" t="s">
        <v>2677</v>
      </c>
      <c r="E430" s="57" t="s">
        <v>2674</v>
      </c>
      <c r="F430" s="57"/>
      <c r="G430" s="57"/>
      <c r="H430" s="40" t="str">
        <f>+HYPERLINK(O430,E430)</f>
        <v>Hydnellum caeruleum</v>
      </c>
      <c r="I430" s="40" t="str">
        <f>+HYPERLINK(O430,J430)</f>
        <v>Hydne bleu</v>
      </c>
      <c r="J430" s="57" t="s">
        <v>2675</v>
      </c>
      <c r="K430" s="57"/>
      <c r="L430" s="35" t="s">
        <v>441</v>
      </c>
      <c r="M430" s="35"/>
      <c r="N430" s="60" t="s">
        <v>3196</v>
      </c>
      <c r="O430" s="58" t="s">
        <v>3568</v>
      </c>
      <c r="P430" s="25" t="s">
        <v>4099</v>
      </c>
      <c r="Q430" s="58" t="s">
        <v>4102</v>
      </c>
      <c r="R430" s="57"/>
      <c r="S430" s="1" t="s">
        <v>4125</v>
      </c>
      <c r="T430" s="57"/>
      <c r="U430" s="1" t="s">
        <v>4125</v>
      </c>
      <c r="V430" s="57"/>
      <c r="W430" s="1" t="s">
        <v>4125</v>
      </c>
      <c r="X430" s="57"/>
      <c r="Y430" s="1" t="s">
        <v>4125</v>
      </c>
      <c r="Z430" s="57"/>
      <c r="AA430" s="1" t="s">
        <v>4125</v>
      </c>
      <c r="AC430" s="1" t="s">
        <v>4125</v>
      </c>
      <c r="AE430" s="1" t="s">
        <v>4125</v>
      </c>
      <c r="AG430">
        <f>+IF(E430=E429,1,0)</f>
        <v>0</v>
      </c>
    </row>
    <row r="431" spans="1:33" x14ac:dyDescent="0.25">
      <c r="A431" s="57">
        <v>57</v>
      </c>
      <c r="B431">
        <v>963</v>
      </c>
      <c r="C431" s="57" t="s">
        <v>2514</v>
      </c>
      <c r="D431" s="57" t="s">
        <v>2677</v>
      </c>
      <c r="E431" s="57" t="s">
        <v>2676</v>
      </c>
      <c r="F431" s="57"/>
      <c r="G431" s="57"/>
      <c r="H431" s="40" t="str">
        <f>+HYPERLINK(O431,E431)</f>
        <v>Hydnellum ferrugineum</v>
      </c>
      <c r="I431" s="40" t="str">
        <f>+HYPERLINK(O431,J431)</f>
        <v>Hydne ferrugineux</v>
      </c>
      <c r="J431" s="57" t="s">
        <v>2673</v>
      </c>
      <c r="K431" s="57"/>
      <c r="L431" s="1" t="s">
        <v>441</v>
      </c>
      <c r="M431" s="35"/>
      <c r="N431" s="60" t="s">
        <v>3196</v>
      </c>
      <c r="O431" s="58" t="s">
        <v>3567</v>
      </c>
      <c r="P431" s="25" t="s">
        <v>4099</v>
      </c>
      <c r="Q431" s="58" t="s">
        <v>4102</v>
      </c>
      <c r="R431" s="57"/>
      <c r="S431" s="1" t="s">
        <v>4125</v>
      </c>
      <c r="T431" s="57"/>
      <c r="U431" s="1" t="s">
        <v>4125</v>
      </c>
      <c r="V431" s="57"/>
      <c r="W431" s="1" t="s">
        <v>4125</v>
      </c>
      <c r="X431" s="57"/>
      <c r="Y431" s="1" t="s">
        <v>4125</v>
      </c>
      <c r="Z431" s="57"/>
      <c r="AA431" s="1" t="s">
        <v>4125</v>
      </c>
      <c r="AC431" s="1" t="s">
        <v>4125</v>
      </c>
      <c r="AE431" s="1" t="s">
        <v>4125</v>
      </c>
      <c r="AG431">
        <f>+IF(E431=E430,1,0)</f>
        <v>0</v>
      </c>
    </row>
    <row r="432" spans="1:33" x14ac:dyDescent="0.25">
      <c r="A432" s="57">
        <v>57</v>
      </c>
      <c r="B432">
        <v>962</v>
      </c>
      <c r="C432" s="57" t="s">
        <v>2514</v>
      </c>
      <c r="D432" s="57" t="s">
        <v>2677</v>
      </c>
      <c r="E432" s="57" t="s">
        <v>2671</v>
      </c>
      <c r="F432" s="57"/>
      <c r="G432" s="57"/>
      <c r="H432" s="72" t="str">
        <f>+HYPERLINK(O432,E432)</f>
        <v>Hydnellum scrobiculatum</v>
      </c>
      <c r="I432" s="40" t="str">
        <f>+HYPERLINK(O432,J432)</f>
        <v>Hydne scrobiculé</v>
      </c>
      <c r="J432" s="57" t="s">
        <v>2672</v>
      </c>
      <c r="K432" s="57"/>
      <c r="L432" s="35" t="s">
        <v>441</v>
      </c>
      <c r="M432" s="35"/>
      <c r="N432" s="60" t="s">
        <v>3196</v>
      </c>
      <c r="O432" s="58" t="s">
        <v>4178</v>
      </c>
      <c r="P432" s="25" t="s">
        <v>4099</v>
      </c>
      <c r="Q432" s="58" t="s">
        <v>4102</v>
      </c>
      <c r="R432" s="57"/>
      <c r="S432" s="1" t="s">
        <v>4125</v>
      </c>
      <c r="T432" s="57"/>
      <c r="U432" s="1" t="s">
        <v>4125</v>
      </c>
      <c r="V432" s="57"/>
      <c r="W432" s="1" t="s">
        <v>4125</v>
      </c>
      <c r="X432" s="57"/>
      <c r="Y432" s="1" t="s">
        <v>4125</v>
      </c>
      <c r="Z432" s="57"/>
      <c r="AA432" s="1" t="s">
        <v>4125</v>
      </c>
      <c r="AC432" s="1" t="s">
        <v>4125</v>
      </c>
      <c r="AE432" s="1" t="s">
        <v>4125</v>
      </c>
      <c r="AG432">
        <f>+IF(E432=E431,1,0)</f>
        <v>0</v>
      </c>
    </row>
    <row r="433" spans="1:33" x14ac:dyDescent="0.25">
      <c r="A433" s="57">
        <v>57</v>
      </c>
      <c r="B433">
        <v>965</v>
      </c>
      <c r="C433" s="57" t="s">
        <v>2514</v>
      </c>
      <c r="D433" s="57" t="s">
        <v>2677</v>
      </c>
      <c r="E433" s="57" t="s">
        <v>2678</v>
      </c>
      <c r="F433" s="57"/>
      <c r="G433" s="57"/>
      <c r="H433" s="40" t="str">
        <f>+HYPERLINK(O433,E433)</f>
        <v>Hydnellum suaveolens</v>
      </c>
      <c r="I433" s="40" t="str">
        <f>+HYPERLINK(O433,J433)</f>
        <v>Hydne à odeur suave</v>
      </c>
      <c r="J433" s="57" t="s">
        <v>2679</v>
      </c>
      <c r="K433" s="57"/>
      <c r="L433" s="35" t="s">
        <v>441</v>
      </c>
      <c r="M433" s="35"/>
      <c r="N433" s="60" t="s">
        <v>3196</v>
      </c>
      <c r="O433" s="58" t="s">
        <v>3568</v>
      </c>
      <c r="P433" s="25" t="s">
        <v>4099</v>
      </c>
      <c r="Q433" s="58" t="s">
        <v>4102</v>
      </c>
      <c r="R433" s="57"/>
      <c r="S433" s="1" t="s">
        <v>4125</v>
      </c>
      <c r="T433" s="57"/>
      <c r="U433" s="1" t="s">
        <v>4125</v>
      </c>
      <c r="V433" s="57"/>
      <c r="W433" s="1" t="s">
        <v>4125</v>
      </c>
      <c r="X433" s="57"/>
      <c r="Y433" s="1" t="s">
        <v>4125</v>
      </c>
      <c r="Z433" s="57"/>
      <c r="AA433" s="1" t="s">
        <v>4125</v>
      </c>
      <c r="AC433" s="1" t="s">
        <v>4125</v>
      </c>
      <c r="AE433" s="1" t="s">
        <v>4125</v>
      </c>
      <c r="AG433">
        <f>+IF(E433=E432,1,0)</f>
        <v>0</v>
      </c>
    </row>
    <row r="434" spans="1:33" x14ac:dyDescent="0.25">
      <c r="A434" s="57">
        <v>57</v>
      </c>
      <c r="B434">
        <v>952</v>
      </c>
      <c r="C434" s="57" t="s">
        <v>2514</v>
      </c>
      <c r="D434" s="57" t="s">
        <v>2642</v>
      </c>
      <c r="E434" s="57" t="s">
        <v>2644</v>
      </c>
      <c r="F434" s="57"/>
      <c r="G434" s="57"/>
      <c r="H434" s="40" t="str">
        <f>+HYPERLINK(O434,E434)</f>
        <v>Hydnum albidum</v>
      </c>
      <c r="I434" s="40" t="str">
        <f>+HYPERLINK(O434,J434)</f>
        <v>Pied-de-mouton blanchâtre</v>
      </c>
      <c r="J434" s="57" t="s">
        <v>2645</v>
      </c>
      <c r="K434" s="57"/>
      <c r="L434" s="35" t="s">
        <v>441</v>
      </c>
      <c r="M434" s="35"/>
      <c r="N434" s="60" t="s">
        <v>3196</v>
      </c>
      <c r="O434" s="58" t="s">
        <v>3566</v>
      </c>
      <c r="P434" s="25" t="s">
        <v>4099</v>
      </c>
      <c r="Q434" s="58" t="s">
        <v>4102</v>
      </c>
      <c r="R434" s="57"/>
      <c r="S434" s="1" t="s">
        <v>4125</v>
      </c>
      <c r="T434" s="57"/>
      <c r="U434" s="1" t="s">
        <v>4125</v>
      </c>
      <c r="V434" s="57"/>
      <c r="W434" s="1" t="s">
        <v>4125</v>
      </c>
      <c r="X434" s="57"/>
      <c r="Y434" s="1" t="s">
        <v>4125</v>
      </c>
      <c r="Z434" s="57"/>
      <c r="AA434" s="1" t="s">
        <v>4125</v>
      </c>
      <c r="AB434" s="57"/>
      <c r="AC434" s="1" t="s">
        <v>4125</v>
      </c>
      <c r="AD434" s="57"/>
      <c r="AE434" s="1" t="s">
        <v>4125</v>
      </c>
      <c r="AG434">
        <f>+IF(E434=E433,1,0)</f>
        <v>0</v>
      </c>
    </row>
    <row r="435" spans="1:33" x14ac:dyDescent="0.25">
      <c r="A435" s="57">
        <v>57</v>
      </c>
      <c r="B435">
        <v>950</v>
      </c>
      <c r="C435" s="57" t="s">
        <v>2514</v>
      </c>
      <c r="D435" s="57" t="s">
        <v>2642</v>
      </c>
      <c r="E435" s="57" t="s">
        <v>2640</v>
      </c>
      <c r="F435" s="57"/>
      <c r="G435" s="57"/>
      <c r="H435" s="40" t="str">
        <f>+HYPERLINK(O435,E435)</f>
        <v>Hydnum repandum</v>
      </c>
      <c r="I435" s="40" t="str">
        <f>+HYPERLINK(O435,J435)</f>
        <v>Pied-de-mouton</v>
      </c>
      <c r="J435" s="57" t="s">
        <v>2641</v>
      </c>
      <c r="K435" s="57"/>
      <c r="L435" s="35" t="s">
        <v>441</v>
      </c>
      <c r="M435" s="35"/>
      <c r="N435" s="60" t="s">
        <v>3196</v>
      </c>
      <c r="O435" s="58" t="s">
        <v>3564</v>
      </c>
      <c r="P435" s="25" t="s">
        <v>4099</v>
      </c>
      <c r="Q435" s="58" t="s">
        <v>4102</v>
      </c>
      <c r="R435" s="57"/>
      <c r="S435" s="1" t="s">
        <v>4125</v>
      </c>
      <c r="T435" s="57"/>
      <c r="U435" s="1" t="s">
        <v>4125</v>
      </c>
      <c r="V435" s="57"/>
      <c r="W435" s="1" t="s">
        <v>4125</v>
      </c>
      <c r="X435" s="57"/>
      <c r="Y435" s="1" t="s">
        <v>4125</v>
      </c>
      <c r="Z435" s="57"/>
      <c r="AA435" s="1" t="s">
        <v>4125</v>
      </c>
      <c r="AC435" s="1" t="s">
        <v>4125</v>
      </c>
      <c r="AE435" s="1" t="s">
        <v>4125</v>
      </c>
      <c r="AG435">
        <f>+IF(E435=E434,1,0)</f>
        <v>0</v>
      </c>
    </row>
    <row r="436" spans="1:33" x14ac:dyDescent="0.25">
      <c r="A436" s="57">
        <v>57</v>
      </c>
      <c r="B436">
        <v>951</v>
      </c>
      <c r="C436" s="57" t="s">
        <v>2514</v>
      </c>
      <c r="D436" s="57" t="s">
        <v>2642</v>
      </c>
      <c r="E436" s="58" t="s">
        <v>4191</v>
      </c>
      <c r="F436" s="57"/>
      <c r="G436" s="57"/>
      <c r="H436" s="40" t="str">
        <f>+HYPERLINK(O436,E436)</f>
        <v>Hydnum rufescens</v>
      </c>
      <c r="I436" s="40" t="str">
        <f>+HYPERLINK(O436,J436)</f>
        <v>Pied-de-mouton roussissant</v>
      </c>
      <c r="J436" s="57" t="s">
        <v>2643</v>
      </c>
      <c r="K436" s="57"/>
      <c r="L436" s="35" t="s">
        <v>441</v>
      </c>
      <c r="M436" s="35"/>
      <c r="N436" s="60" t="s">
        <v>3196</v>
      </c>
      <c r="O436" s="58" t="s">
        <v>3565</v>
      </c>
      <c r="P436" s="25" t="s">
        <v>4099</v>
      </c>
      <c r="Q436" s="58" t="s">
        <v>4102</v>
      </c>
      <c r="R436" s="57"/>
      <c r="S436" s="1" t="s">
        <v>4125</v>
      </c>
      <c r="T436" s="57"/>
      <c r="U436" s="1" t="s">
        <v>4125</v>
      </c>
      <c r="V436" s="57"/>
      <c r="W436" s="1" t="s">
        <v>4125</v>
      </c>
      <c r="X436" s="57"/>
      <c r="Y436" s="1" t="s">
        <v>4125</v>
      </c>
      <c r="Z436" s="57"/>
      <c r="AA436" s="1" t="s">
        <v>4125</v>
      </c>
      <c r="AC436" s="1" t="s">
        <v>4125</v>
      </c>
      <c r="AE436" s="1" t="s">
        <v>4125</v>
      </c>
      <c r="AF436" s="46"/>
      <c r="AG436" s="46"/>
    </row>
    <row r="437" spans="1:33" x14ac:dyDescent="0.25">
      <c r="A437">
        <v>31</v>
      </c>
      <c r="B437">
        <v>465</v>
      </c>
      <c r="C437" s="25" t="s">
        <v>1261</v>
      </c>
      <c r="D437" s="25" t="s">
        <v>1324</v>
      </c>
      <c r="E437" t="s">
        <v>1296</v>
      </c>
      <c r="H437" s="40" t="str">
        <f>+HYPERLINK(O437,E437)</f>
        <v>Hygrocybe chlorophana</v>
      </c>
      <c r="I437" s="40" t="str">
        <f>+HYPERLINK(O437,J437)</f>
        <v>Hygrocybe jaune soufre</v>
      </c>
      <c r="J437" t="s">
        <v>1297</v>
      </c>
      <c r="L437" s="1" t="s">
        <v>441</v>
      </c>
      <c r="N437" s="36" t="s">
        <v>3201</v>
      </c>
      <c r="O437" s="58" t="s">
        <v>3736</v>
      </c>
      <c r="P437" s="25" t="s">
        <v>4099</v>
      </c>
      <c r="Q437" s="1" t="s">
        <v>4100</v>
      </c>
      <c r="S437" s="1" t="s">
        <v>4125</v>
      </c>
      <c r="U437" s="1" t="s">
        <v>4125</v>
      </c>
      <c r="W437" s="1" t="s">
        <v>4125</v>
      </c>
      <c r="Y437" s="1" t="s">
        <v>4125</v>
      </c>
      <c r="AA437" s="1" t="s">
        <v>4125</v>
      </c>
      <c r="AC437" s="1" t="s">
        <v>4125</v>
      </c>
      <c r="AE437" s="1" t="s">
        <v>4125</v>
      </c>
      <c r="AG437">
        <f>+IF(E437=E436,1,0)</f>
        <v>0</v>
      </c>
    </row>
    <row r="438" spans="1:33" x14ac:dyDescent="0.25">
      <c r="A438">
        <v>31</v>
      </c>
      <c r="B438">
        <v>472</v>
      </c>
      <c r="C438" s="25" t="s">
        <v>1261</v>
      </c>
      <c r="D438" s="25" t="s">
        <v>1324</v>
      </c>
      <c r="E438" t="s">
        <v>1298</v>
      </c>
      <c r="H438" s="40" t="str">
        <f>+HYPERLINK(O438,E438)</f>
        <v>Hygrocybe coccinea</v>
      </c>
      <c r="I438" s="40" t="str">
        <f>+HYPERLINK(O438,J438)</f>
        <v>Hygrocybe cochenille</v>
      </c>
      <c r="J438" t="s">
        <v>1299</v>
      </c>
      <c r="L438" s="1" t="s">
        <v>441</v>
      </c>
      <c r="N438" s="36" t="s">
        <v>3201</v>
      </c>
      <c r="O438" s="58" t="s">
        <v>3743</v>
      </c>
      <c r="P438" s="25" t="s">
        <v>4099</v>
      </c>
      <c r="Q438" s="1" t="s">
        <v>4100</v>
      </c>
      <c r="S438" s="1" t="s">
        <v>4125</v>
      </c>
      <c r="U438" s="1" t="s">
        <v>4125</v>
      </c>
      <c r="W438" s="1" t="s">
        <v>4125</v>
      </c>
      <c r="Y438" s="1" t="s">
        <v>4125</v>
      </c>
      <c r="AA438" s="1" t="s">
        <v>4125</v>
      </c>
      <c r="AC438" s="1" t="s">
        <v>4125</v>
      </c>
      <c r="AE438" s="1" t="s">
        <v>4125</v>
      </c>
      <c r="AG438">
        <f>+IF(E438=E437,1,0)</f>
        <v>0</v>
      </c>
    </row>
    <row r="439" spans="1:33" x14ac:dyDescent="0.25">
      <c r="A439">
        <v>31</v>
      </c>
      <c r="B439">
        <v>469</v>
      </c>
      <c r="C439" s="25" t="s">
        <v>1261</v>
      </c>
      <c r="D439" s="25" t="s">
        <v>1324</v>
      </c>
      <c r="E439" t="s">
        <v>1300</v>
      </c>
      <c r="H439" s="40" t="str">
        <f>+HYPERLINK(O439,E439)</f>
        <v>Hygrocybe conica</v>
      </c>
      <c r="I439" s="40" t="str">
        <f>+HYPERLINK(O439,J439)</f>
        <v>Hygrocybe conique</v>
      </c>
      <c r="J439" t="s">
        <v>1301</v>
      </c>
      <c r="L439" s="1" t="s">
        <v>441</v>
      </c>
      <c r="N439" s="36" t="s">
        <v>3201</v>
      </c>
      <c r="O439" s="58" t="s">
        <v>3740</v>
      </c>
      <c r="P439" s="25" t="s">
        <v>4099</v>
      </c>
      <c r="Q439" s="1" t="s">
        <v>4100</v>
      </c>
      <c r="S439" s="1" t="s">
        <v>4125</v>
      </c>
      <c r="U439" s="1" t="s">
        <v>4125</v>
      </c>
      <c r="W439" s="1" t="s">
        <v>4125</v>
      </c>
      <c r="Y439" s="1" t="s">
        <v>4125</v>
      </c>
      <c r="AA439" s="1" t="s">
        <v>4125</v>
      </c>
      <c r="AC439" s="1" t="s">
        <v>4125</v>
      </c>
      <c r="AE439" s="1" t="s">
        <v>4125</v>
      </c>
      <c r="AG439">
        <f>+IF(E439=E438,1,0)</f>
        <v>0</v>
      </c>
    </row>
    <row r="440" spans="1:33" x14ac:dyDescent="0.25">
      <c r="A440">
        <v>31</v>
      </c>
      <c r="B440">
        <v>475</v>
      </c>
      <c r="C440" s="25" t="s">
        <v>1261</v>
      </c>
      <c r="D440" s="25" t="s">
        <v>1324</v>
      </c>
      <c r="E440" t="s">
        <v>3749</v>
      </c>
      <c r="H440" s="40" t="str">
        <f>+HYPERLINK(O440,E440)</f>
        <v>Hygrocybe conicacrenata</v>
      </c>
      <c r="I440" s="40" t="str">
        <f>+HYPERLINK(O440,J440)</f>
        <v>Hygrocybe à maegre cannelée</v>
      </c>
      <c r="J440" t="s">
        <v>3750</v>
      </c>
      <c r="L440" s="1" t="s">
        <v>441</v>
      </c>
      <c r="N440" s="36" t="s">
        <v>3201</v>
      </c>
      <c r="O440" s="58" t="s">
        <v>3751</v>
      </c>
      <c r="P440" s="25" t="s">
        <v>4099</v>
      </c>
      <c r="Q440" s="1" t="s">
        <v>4100</v>
      </c>
      <c r="S440" s="1" t="s">
        <v>4125</v>
      </c>
      <c r="U440" s="1" t="s">
        <v>4125</v>
      </c>
      <c r="W440" s="1" t="s">
        <v>4125</v>
      </c>
      <c r="Y440" s="1" t="s">
        <v>4125</v>
      </c>
      <c r="AA440" s="1" t="s">
        <v>4125</v>
      </c>
      <c r="AC440" s="1" t="s">
        <v>4125</v>
      </c>
      <c r="AE440" s="1" t="s">
        <v>4125</v>
      </c>
      <c r="AG440">
        <f>+IF(E440=E439,1,0)</f>
        <v>0</v>
      </c>
    </row>
    <row r="441" spans="1:33" x14ac:dyDescent="0.25">
      <c r="A441">
        <v>31</v>
      </c>
      <c r="B441">
        <v>466</v>
      </c>
      <c r="C441" s="25" t="s">
        <v>1261</v>
      </c>
      <c r="D441" s="25" t="s">
        <v>1324</v>
      </c>
      <c r="E441" t="s">
        <v>1333</v>
      </c>
      <c r="H441" s="40" t="str">
        <f>+HYPERLINK(O441,E441)</f>
        <v>Hygrocybe glutinipes</v>
      </c>
      <c r="I441" s="40" t="str">
        <f>+HYPERLINK(O441,J441)</f>
        <v>Hygrophore à pied visqueux</v>
      </c>
      <c r="J441" t="s">
        <v>1332</v>
      </c>
      <c r="L441" s="1" t="s">
        <v>441</v>
      </c>
      <c r="N441" s="36" t="s">
        <v>3201</v>
      </c>
      <c r="O441" s="58" t="s">
        <v>3737</v>
      </c>
      <c r="P441" s="25" t="s">
        <v>4099</v>
      </c>
      <c r="Q441" s="1" t="s">
        <v>4100</v>
      </c>
      <c r="S441" s="1" t="s">
        <v>4125</v>
      </c>
      <c r="U441" s="1" t="s">
        <v>4125</v>
      </c>
      <c r="W441" s="1" t="s">
        <v>4125</v>
      </c>
      <c r="Y441" s="1" t="s">
        <v>4125</v>
      </c>
      <c r="AA441" s="1" t="s">
        <v>4125</v>
      </c>
      <c r="AC441" s="1" t="s">
        <v>4125</v>
      </c>
      <c r="AE441" s="1" t="s">
        <v>4125</v>
      </c>
      <c r="AG441">
        <f>+IF(E441=E440,1,0)</f>
        <v>0</v>
      </c>
    </row>
    <row r="442" spans="1:33" x14ac:dyDescent="0.25">
      <c r="A442">
        <v>31</v>
      </c>
      <c r="B442">
        <v>467</v>
      </c>
      <c r="C442" s="25" t="s">
        <v>1261</v>
      </c>
      <c r="D442" s="25" t="s">
        <v>1324</v>
      </c>
      <c r="E442" t="s">
        <v>1306</v>
      </c>
      <c r="H442" s="40" t="str">
        <f>+HYPERLINK(O442,E442)</f>
        <v>Hygrocybe konradii</v>
      </c>
      <c r="I442" s="40" t="str">
        <f>+HYPERLINK(O442,J442)</f>
        <v>Hygrocybe de Konrad</v>
      </c>
      <c r="J442" t="s">
        <v>1307</v>
      </c>
      <c r="L442" s="1" t="s">
        <v>441</v>
      </c>
      <c r="N442" s="36" t="s">
        <v>3201</v>
      </c>
      <c r="O442" s="58" t="s">
        <v>3738</v>
      </c>
      <c r="P442" s="25" t="s">
        <v>4099</v>
      </c>
      <c r="Q442" s="1" t="s">
        <v>4100</v>
      </c>
      <c r="S442" s="1" t="s">
        <v>4125</v>
      </c>
      <c r="U442" s="1" t="s">
        <v>4125</v>
      </c>
      <c r="W442" s="1" t="s">
        <v>4125</v>
      </c>
      <c r="Y442" s="1" t="s">
        <v>4125</v>
      </c>
      <c r="AA442" s="1" t="s">
        <v>4125</v>
      </c>
      <c r="AC442" s="1" t="s">
        <v>4125</v>
      </c>
      <c r="AE442" s="1" t="s">
        <v>4125</v>
      </c>
      <c r="AG442">
        <f>+IF(E442=E441,1,0)</f>
        <v>0</v>
      </c>
    </row>
    <row r="443" spans="1:33" x14ac:dyDescent="0.25">
      <c r="A443">
        <v>31</v>
      </c>
      <c r="B443">
        <v>470</v>
      </c>
      <c r="C443" s="25" t="s">
        <v>1261</v>
      </c>
      <c r="D443" s="25" t="s">
        <v>1324</v>
      </c>
      <c r="E443" t="s">
        <v>1309</v>
      </c>
      <c r="H443" s="40" t="str">
        <f>+HYPERLINK(O443,E443)</f>
        <v>Hygrocybe pseudoconica</v>
      </c>
      <c r="I443" s="40" t="str">
        <f>+HYPERLINK(O443,J443)</f>
        <v>Hygrocybe noircissant</v>
      </c>
      <c r="J443" t="s">
        <v>1310</v>
      </c>
      <c r="L443" s="1" t="s">
        <v>441</v>
      </c>
      <c r="N443" s="36" t="s">
        <v>3201</v>
      </c>
      <c r="O443" s="58" t="s">
        <v>3741</v>
      </c>
      <c r="P443" s="25" t="s">
        <v>4099</v>
      </c>
      <c r="Q443" s="1" t="s">
        <v>4100</v>
      </c>
      <c r="S443" s="1" t="s">
        <v>4125</v>
      </c>
      <c r="U443" s="1" t="s">
        <v>4125</v>
      </c>
      <c r="W443" s="1" t="s">
        <v>4125</v>
      </c>
      <c r="Y443" s="1" t="s">
        <v>4125</v>
      </c>
      <c r="AA443" s="1" t="s">
        <v>4125</v>
      </c>
      <c r="AC443" s="1" t="s">
        <v>4125</v>
      </c>
      <c r="AE443" s="1" t="s">
        <v>4125</v>
      </c>
      <c r="AG443">
        <f>+IF(E443=E442,1,0)</f>
        <v>0</v>
      </c>
    </row>
    <row r="444" spans="1:33" x14ac:dyDescent="0.25">
      <c r="A444">
        <v>31</v>
      </c>
      <c r="B444">
        <v>471</v>
      </c>
      <c r="C444" s="25" t="s">
        <v>1261</v>
      </c>
      <c r="D444" s="25" t="s">
        <v>1324</v>
      </c>
      <c r="E444" t="s">
        <v>1313</v>
      </c>
      <c r="H444" s="40" t="str">
        <f>+HYPERLINK(O444,E444)</f>
        <v>Hygrocybe punicea</v>
      </c>
      <c r="I444" s="40" t="str">
        <f>+HYPERLINK(O444,J444)</f>
        <v>Hygrocybe ponceau</v>
      </c>
      <c r="J444" t="s">
        <v>1314</v>
      </c>
      <c r="L444" s="1" t="s">
        <v>441</v>
      </c>
      <c r="N444" s="36" t="s">
        <v>3201</v>
      </c>
      <c r="O444" s="58" t="s">
        <v>3742</v>
      </c>
      <c r="P444" s="25" t="s">
        <v>4099</v>
      </c>
      <c r="Q444" s="1" t="s">
        <v>4100</v>
      </c>
      <c r="S444" s="1" t="s">
        <v>4125</v>
      </c>
      <c r="U444" s="1" t="s">
        <v>4125</v>
      </c>
      <c r="W444" s="1" t="s">
        <v>4125</v>
      </c>
      <c r="Y444" s="1" t="s">
        <v>4125</v>
      </c>
      <c r="AA444" s="1" t="s">
        <v>4125</v>
      </c>
      <c r="AC444" s="1" t="s">
        <v>4125</v>
      </c>
      <c r="AE444" s="1" t="s">
        <v>4125</v>
      </c>
      <c r="AG444">
        <f>+IF(E444=E443,1,0)</f>
        <v>0</v>
      </c>
    </row>
    <row r="445" spans="1:33" x14ac:dyDescent="0.25">
      <c r="A445">
        <v>31</v>
      </c>
      <c r="B445">
        <v>468</v>
      </c>
      <c r="C445" s="25" t="s">
        <v>1261</v>
      </c>
      <c r="D445" s="25" t="s">
        <v>1324</v>
      </c>
      <c r="E445" t="s">
        <v>1315</v>
      </c>
      <c r="H445" s="40" t="str">
        <f>+HYPERLINK(O445,E445)</f>
        <v>Hygrocybe quieta</v>
      </c>
      <c r="I445" s="40" t="str">
        <f>+HYPERLINK(O445,J445)</f>
        <v>Hygrocybe tranquille</v>
      </c>
      <c r="J445" t="s">
        <v>1316</v>
      </c>
      <c r="L445" s="1" t="s">
        <v>441</v>
      </c>
      <c r="N445" s="36" t="s">
        <v>3201</v>
      </c>
      <c r="O445" s="58" t="s">
        <v>3739</v>
      </c>
      <c r="P445" s="25" t="s">
        <v>4099</v>
      </c>
      <c r="Q445" s="1" t="s">
        <v>4100</v>
      </c>
      <c r="S445" s="1" t="s">
        <v>4125</v>
      </c>
      <c r="U445" s="1" t="s">
        <v>4125</v>
      </c>
      <c r="W445" s="1" t="s">
        <v>4125</v>
      </c>
      <c r="Y445" s="1" t="s">
        <v>4125</v>
      </c>
      <c r="AA445" s="1" t="s">
        <v>4125</v>
      </c>
      <c r="AC445" s="1" t="s">
        <v>4125</v>
      </c>
      <c r="AE445" s="1" t="s">
        <v>4125</v>
      </c>
      <c r="AG445">
        <f>+IF(E445=E444,1,0)</f>
        <v>0</v>
      </c>
    </row>
    <row r="446" spans="1:33" x14ac:dyDescent="0.25">
      <c r="A446">
        <v>31</v>
      </c>
      <c r="B446">
        <v>473</v>
      </c>
      <c r="C446" s="25" t="s">
        <v>1261</v>
      </c>
      <c r="D446" s="25" t="s">
        <v>1324</v>
      </c>
      <c r="E446" t="s">
        <v>1317</v>
      </c>
      <c r="H446" s="40" t="str">
        <f>+HYPERLINK(O446,E446)</f>
        <v>Hygrocybe reidii</v>
      </c>
      <c r="I446" s="40" t="str">
        <f>+HYPERLINK(O446,J446)</f>
        <v>Hygrocybe de Reid</v>
      </c>
      <c r="J446" t="s">
        <v>1318</v>
      </c>
      <c r="L446" s="1" t="s">
        <v>441</v>
      </c>
      <c r="N446" s="36" t="s">
        <v>3201</v>
      </c>
      <c r="O446" s="58" t="s">
        <v>3748</v>
      </c>
      <c r="P446" s="25" t="s">
        <v>4099</v>
      </c>
      <c r="Q446" s="1" t="s">
        <v>4100</v>
      </c>
      <c r="S446" s="1" t="s">
        <v>4125</v>
      </c>
      <c r="U446" s="1" t="s">
        <v>4125</v>
      </c>
      <c r="W446" s="1" t="s">
        <v>4125</v>
      </c>
      <c r="Y446" s="1" t="s">
        <v>4125</v>
      </c>
      <c r="AA446" s="1" t="s">
        <v>4125</v>
      </c>
      <c r="AC446" s="1" t="s">
        <v>4125</v>
      </c>
      <c r="AE446" s="1" t="s">
        <v>4125</v>
      </c>
      <c r="AG446">
        <f>+IF(E446=E445,1,0)</f>
        <v>0</v>
      </c>
    </row>
    <row r="447" spans="1:33" x14ac:dyDescent="0.25">
      <c r="A447">
        <v>31</v>
      </c>
      <c r="B447">
        <v>476</v>
      </c>
      <c r="C447" s="25" t="s">
        <v>1261</v>
      </c>
      <c r="D447" s="25" t="s">
        <v>1324</v>
      </c>
      <c r="E447" t="s">
        <v>1319</v>
      </c>
      <c r="H447" s="40" t="str">
        <f>+HYPERLINK(O447,E447)</f>
        <v>Hygrocybe spadicea</v>
      </c>
      <c r="I447" s="40" t="str">
        <f>+HYPERLINK(O447,J447)</f>
        <v>Hygrocybe à odeur désagréable</v>
      </c>
      <c r="J447" t="s">
        <v>1305</v>
      </c>
      <c r="L447" s="1" t="s">
        <v>441</v>
      </c>
      <c r="N447" s="36" t="s">
        <v>3201</v>
      </c>
      <c r="O447" s="58" t="s">
        <v>3752</v>
      </c>
      <c r="P447" s="25" t="s">
        <v>4099</v>
      </c>
      <c r="Q447" s="1" t="s">
        <v>4100</v>
      </c>
      <c r="S447" s="1" t="s">
        <v>4125</v>
      </c>
      <c r="U447" s="1" t="s">
        <v>4125</v>
      </c>
      <c r="W447" s="1" t="s">
        <v>4125</v>
      </c>
      <c r="Y447" s="1" t="s">
        <v>4125</v>
      </c>
      <c r="AA447" s="1" t="s">
        <v>4125</v>
      </c>
      <c r="AC447" s="1" t="s">
        <v>4125</v>
      </c>
      <c r="AE447" s="1" t="s">
        <v>4125</v>
      </c>
      <c r="AG447">
        <f>+IF(E447=E446,1,0)</f>
        <v>0</v>
      </c>
    </row>
    <row r="448" spans="1:33" x14ac:dyDescent="0.25">
      <c r="A448">
        <v>12</v>
      </c>
      <c r="B448">
        <v>143</v>
      </c>
      <c r="C448" t="s">
        <v>2969</v>
      </c>
      <c r="D448" t="s">
        <v>624</v>
      </c>
      <c r="E448" t="s">
        <v>623</v>
      </c>
      <c r="H448" s="40" t="str">
        <f>+HYPERLINK(O448,E448)</f>
        <v>Hygrophoropsis aurantiaca</v>
      </c>
      <c r="I448" s="40" t="str">
        <f>+HYPERLINK(O448,J448)</f>
        <v>Clitocybe orangé</v>
      </c>
      <c r="J448" t="s">
        <v>622</v>
      </c>
      <c r="K448" t="s">
        <v>621</v>
      </c>
      <c r="L448" s="1" t="s">
        <v>441</v>
      </c>
      <c r="M448" s="24" t="s">
        <v>441</v>
      </c>
      <c r="N448" s="36" t="s">
        <v>2630</v>
      </c>
      <c r="O448" s="57" t="s">
        <v>2631</v>
      </c>
      <c r="P448" s="25" t="s">
        <v>4099</v>
      </c>
      <c r="R448" s="1"/>
      <c r="S448" s="1" t="s">
        <v>4125</v>
      </c>
      <c r="T448" s="1"/>
      <c r="U448" s="1" t="s">
        <v>4125</v>
      </c>
      <c r="W448" s="1" t="s">
        <v>4125</v>
      </c>
      <c r="Y448" s="1" t="s">
        <v>4125</v>
      </c>
      <c r="AA448" s="1" t="s">
        <v>4125</v>
      </c>
      <c r="AB448" s="57"/>
      <c r="AC448" s="1" t="s">
        <v>4125</v>
      </c>
      <c r="AD448" s="57"/>
      <c r="AE448" s="1" t="s">
        <v>4125</v>
      </c>
      <c r="AG448">
        <f>+IF(E448=E447,1,0)</f>
        <v>0</v>
      </c>
    </row>
    <row r="449" spans="1:33" x14ac:dyDescent="0.25">
      <c r="A449">
        <v>31</v>
      </c>
      <c r="B449">
        <v>452</v>
      </c>
      <c r="C449" s="25" t="s">
        <v>1261</v>
      </c>
      <c r="D449" s="25" t="s">
        <v>1262</v>
      </c>
      <c r="E449" t="s">
        <v>1263</v>
      </c>
      <c r="H449" s="40" t="str">
        <f>+HYPERLINK(O449,E449)</f>
        <v>Hygrophorus agathosmus</v>
      </c>
      <c r="I449" s="40" t="str">
        <f>+HYPERLINK(O449,J449)</f>
        <v>Hygrophore à odeur agréable</v>
      </c>
      <c r="J449" t="s">
        <v>1264</v>
      </c>
      <c r="L449" s="1" t="s">
        <v>441</v>
      </c>
      <c r="N449" s="36" t="s">
        <v>3201</v>
      </c>
      <c r="O449" s="58" t="s">
        <v>3723</v>
      </c>
      <c r="P449" s="25" t="s">
        <v>4099</v>
      </c>
      <c r="Q449" s="1" t="s">
        <v>4100</v>
      </c>
      <c r="S449" s="1" t="s">
        <v>4125</v>
      </c>
      <c r="U449" s="1" t="s">
        <v>4125</v>
      </c>
      <c r="W449" s="1" t="s">
        <v>4125</v>
      </c>
      <c r="Y449" s="1" t="s">
        <v>4125</v>
      </c>
      <c r="AA449" s="1" t="s">
        <v>4125</v>
      </c>
      <c r="AC449" s="1" t="s">
        <v>4125</v>
      </c>
      <c r="AE449" s="1" t="s">
        <v>4125</v>
      </c>
      <c r="AG449">
        <f>+IF(E449=E448,1,0)</f>
        <v>0</v>
      </c>
    </row>
    <row r="450" spans="1:33" x14ac:dyDescent="0.25">
      <c r="A450">
        <v>31</v>
      </c>
      <c r="B450">
        <v>458</v>
      </c>
      <c r="C450" s="25" t="s">
        <v>1261</v>
      </c>
      <c r="D450" s="25" t="s">
        <v>1262</v>
      </c>
      <c r="E450" t="s">
        <v>1265</v>
      </c>
      <c r="H450" s="40" t="str">
        <f>+HYPERLINK(O450,E450)</f>
        <v>Hygrophorus arbustivus</v>
      </c>
      <c r="I450" s="40" t="str">
        <f>+HYPERLINK(O450,J450)</f>
        <v>Hygrophore des arbustes</v>
      </c>
      <c r="J450" t="s">
        <v>1266</v>
      </c>
      <c r="L450" s="1" t="s">
        <v>441</v>
      </c>
      <c r="N450" s="36" t="s">
        <v>3201</v>
      </c>
      <c r="O450" s="58" t="s">
        <v>3729</v>
      </c>
      <c r="P450" s="25" t="s">
        <v>4099</v>
      </c>
      <c r="Q450" s="1" t="s">
        <v>4100</v>
      </c>
      <c r="S450" s="1" t="s">
        <v>4125</v>
      </c>
      <c r="U450" s="1" t="s">
        <v>4125</v>
      </c>
      <c r="W450" s="1" t="s">
        <v>4125</v>
      </c>
      <c r="Y450" s="1" t="s">
        <v>4125</v>
      </c>
      <c r="AA450" s="1" t="s">
        <v>4125</v>
      </c>
      <c r="AC450" s="1" t="s">
        <v>4125</v>
      </c>
      <c r="AE450" s="1" t="s">
        <v>4125</v>
      </c>
      <c r="AG450">
        <f>+IF(E450=E449,1,0)</f>
        <v>0</v>
      </c>
    </row>
    <row r="451" spans="1:33" x14ac:dyDescent="0.25">
      <c r="A451">
        <v>31</v>
      </c>
      <c r="B451">
        <v>460</v>
      </c>
      <c r="C451" s="25" t="s">
        <v>1261</v>
      </c>
      <c r="D451" s="25" t="s">
        <v>1262</v>
      </c>
      <c r="E451" t="s">
        <v>1267</v>
      </c>
      <c r="H451" s="40" t="str">
        <f>+HYPERLINK(O451,E451)</f>
        <v>Hygrophorus capreolarius</v>
      </c>
      <c r="I451" s="40" t="str">
        <f>+HYPERLINK(O451,J451)</f>
        <v>Hygrophre des chevreuils</v>
      </c>
      <c r="J451" t="s">
        <v>1270</v>
      </c>
      <c r="L451" s="1" t="s">
        <v>441</v>
      </c>
      <c r="N451" s="36" t="s">
        <v>3201</v>
      </c>
      <c r="O451" s="58" t="s">
        <v>3734</v>
      </c>
      <c r="P451" s="25" t="s">
        <v>4099</v>
      </c>
      <c r="Q451" s="1" t="s">
        <v>4100</v>
      </c>
      <c r="S451" s="1" t="s">
        <v>4125</v>
      </c>
      <c r="U451" s="1" t="s">
        <v>4125</v>
      </c>
      <c r="W451" s="1" t="s">
        <v>4125</v>
      </c>
      <c r="Y451" s="1" t="s">
        <v>4125</v>
      </c>
      <c r="AA451" s="1" t="s">
        <v>4125</v>
      </c>
      <c r="AC451" s="1" t="s">
        <v>4125</v>
      </c>
      <c r="AE451" s="1" t="s">
        <v>4125</v>
      </c>
      <c r="AG451">
        <f>+IF(E451=E450,1,0)</f>
        <v>0</v>
      </c>
    </row>
    <row r="452" spans="1:33" x14ac:dyDescent="0.25">
      <c r="A452">
        <v>31</v>
      </c>
      <c r="B452">
        <v>451</v>
      </c>
      <c r="C452" s="25" t="s">
        <v>1261</v>
      </c>
      <c r="D452" s="25" t="s">
        <v>1262</v>
      </c>
      <c r="E452" t="s">
        <v>1268</v>
      </c>
      <c r="H452" s="72" t="str">
        <f>+HYPERLINK(O452,E452)</f>
        <v>Hygrophorus chrysodon</v>
      </c>
      <c r="I452" s="40" t="str">
        <f>+HYPERLINK(O452,J452)</f>
        <v>Hygrophore à dents jaunes</v>
      </c>
      <c r="J452" t="s">
        <v>1269</v>
      </c>
      <c r="L452" s="1" t="s">
        <v>441</v>
      </c>
      <c r="N452" s="36" t="s">
        <v>3201</v>
      </c>
      <c r="O452" s="58" t="s">
        <v>4172</v>
      </c>
      <c r="P452" s="25" t="s">
        <v>4099</v>
      </c>
      <c r="Q452" s="1" t="s">
        <v>4100</v>
      </c>
      <c r="S452" s="1" t="s">
        <v>4125</v>
      </c>
      <c r="U452" s="1" t="s">
        <v>4125</v>
      </c>
      <c r="W452" s="1" t="s">
        <v>4125</v>
      </c>
      <c r="Y452" s="1" t="s">
        <v>4125</v>
      </c>
      <c r="AA452" s="1" t="s">
        <v>4125</v>
      </c>
      <c r="AC452" s="1" t="s">
        <v>4125</v>
      </c>
      <c r="AE452" s="1" t="s">
        <v>4125</v>
      </c>
      <c r="AG452">
        <f>+IF(E452=E451,1,0)</f>
        <v>0</v>
      </c>
    </row>
    <row r="453" spans="1:33" x14ac:dyDescent="0.25">
      <c r="A453">
        <v>31</v>
      </c>
      <c r="B453">
        <v>449</v>
      </c>
      <c r="C453" s="25" t="s">
        <v>1261</v>
      </c>
      <c r="D453" s="25" t="s">
        <v>1262</v>
      </c>
      <c r="E453" t="s">
        <v>1271</v>
      </c>
      <c r="H453" s="40" t="str">
        <f>+HYPERLINK(O453,E453)</f>
        <v>Hygrophorus cossus</v>
      </c>
      <c r="I453" s="40" t="str">
        <f>+HYPERLINK(O453,J453)</f>
        <v>Hygrophore à odeur de chenille</v>
      </c>
      <c r="J453" t="s">
        <v>3733</v>
      </c>
      <c r="L453" s="1" t="s">
        <v>441</v>
      </c>
      <c r="N453" s="36" t="s">
        <v>3201</v>
      </c>
      <c r="O453" s="58" t="s">
        <v>3732</v>
      </c>
      <c r="P453" s="25" t="s">
        <v>4099</v>
      </c>
      <c r="Q453" s="1" t="s">
        <v>4100</v>
      </c>
      <c r="S453" s="1" t="s">
        <v>4125</v>
      </c>
      <c r="U453" s="1" t="s">
        <v>4125</v>
      </c>
      <c r="W453" s="1" t="s">
        <v>4125</v>
      </c>
      <c r="Y453" s="1" t="s">
        <v>4125</v>
      </c>
      <c r="AA453" s="1" t="s">
        <v>4125</v>
      </c>
      <c r="AC453" s="1" t="s">
        <v>4125</v>
      </c>
      <c r="AE453" s="1" t="s">
        <v>4125</v>
      </c>
      <c r="AG453">
        <f>+IF(E453=E452,1,0)</f>
        <v>0</v>
      </c>
    </row>
    <row r="454" spans="1:33" x14ac:dyDescent="0.25">
      <c r="A454">
        <v>31</v>
      </c>
      <c r="B454">
        <v>448</v>
      </c>
      <c r="C454" s="25" t="s">
        <v>1261</v>
      </c>
      <c r="D454" s="25" t="s">
        <v>1262</v>
      </c>
      <c r="E454" t="s">
        <v>1272</v>
      </c>
      <c r="H454" s="40" t="str">
        <f>+HYPERLINK(O454,E454)</f>
        <v>Hygrophorus eburneus</v>
      </c>
      <c r="I454" s="40" t="str">
        <f>+HYPERLINK(O454,J454)</f>
        <v>Hygrophore blanc d'ivoire</v>
      </c>
      <c r="J454" t="s">
        <v>1273</v>
      </c>
      <c r="L454" s="1" t="s">
        <v>441</v>
      </c>
      <c r="N454" s="36" t="s">
        <v>3201</v>
      </c>
      <c r="O454" s="58" t="s">
        <v>3721</v>
      </c>
      <c r="P454" s="25" t="s">
        <v>4099</v>
      </c>
      <c r="Q454" s="1" t="s">
        <v>4100</v>
      </c>
      <c r="S454" s="1" t="s">
        <v>4125</v>
      </c>
      <c r="U454" s="1" t="s">
        <v>4125</v>
      </c>
      <c r="W454" s="1" t="s">
        <v>4125</v>
      </c>
      <c r="Y454" s="1" t="s">
        <v>4125</v>
      </c>
      <c r="AA454" s="1" t="s">
        <v>4125</v>
      </c>
      <c r="AC454" s="1" t="s">
        <v>4125</v>
      </c>
      <c r="AE454" s="1" t="s">
        <v>4125</v>
      </c>
      <c r="AG454">
        <f>+IF(E454=E453,1,0)</f>
        <v>0</v>
      </c>
    </row>
    <row r="455" spans="1:33" x14ac:dyDescent="0.25">
      <c r="A455">
        <v>31</v>
      </c>
      <c r="B455">
        <v>455</v>
      </c>
      <c r="C455" s="25" t="s">
        <v>1261</v>
      </c>
      <c r="D455" s="25" t="s">
        <v>1262</v>
      </c>
      <c r="E455" t="s">
        <v>1330</v>
      </c>
      <c r="F455" t="s">
        <v>1331</v>
      </c>
      <c r="G455" t="s">
        <v>1329</v>
      </c>
      <c r="H455" s="40" t="str">
        <f>+HYPERLINK(O455,E455)</f>
        <v>Hygrophorus glutinifer</v>
      </c>
      <c r="I455" s="40" t="str">
        <f>+HYPERLINK(O455,J455)</f>
        <v>Hygrophore bicolore</v>
      </c>
      <c r="J455" t="s">
        <v>1286</v>
      </c>
      <c r="L455" s="1" t="s">
        <v>441</v>
      </c>
      <c r="N455" s="36" t="s">
        <v>3201</v>
      </c>
      <c r="O455" s="58" t="s">
        <v>3726</v>
      </c>
      <c r="P455" s="25" t="s">
        <v>4099</v>
      </c>
      <c r="Q455" s="1" t="s">
        <v>4100</v>
      </c>
      <c r="S455" s="1" t="s">
        <v>4125</v>
      </c>
      <c r="U455" s="1" t="s">
        <v>4125</v>
      </c>
      <c r="W455" s="1" t="s">
        <v>4125</v>
      </c>
      <c r="Y455" s="1" t="s">
        <v>4125</v>
      </c>
      <c r="AA455" s="1" t="s">
        <v>4125</v>
      </c>
      <c r="AC455" s="1" t="s">
        <v>4125</v>
      </c>
      <c r="AE455" s="1" t="s">
        <v>4125</v>
      </c>
      <c r="AG455">
        <f>+IF(E455=E454,1,0)</f>
        <v>0</v>
      </c>
    </row>
    <row r="456" spans="1:33" x14ac:dyDescent="0.25">
      <c r="A456">
        <v>31</v>
      </c>
      <c r="B456">
        <v>461</v>
      </c>
      <c r="C456" s="25" t="s">
        <v>1261</v>
      </c>
      <c r="D456" s="25" t="s">
        <v>1262</v>
      </c>
      <c r="E456" t="s">
        <v>1276</v>
      </c>
      <c r="H456" s="40" t="str">
        <f>+HYPERLINK(O456,E456)</f>
        <v>Hygrophorus hypothejus</v>
      </c>
      <c r="I456" s="40" t="str">
        <f>+HYPERLINK(O456,J456)</f>
        <v>Hygrophore à lames jaune soufre</v>
      </c>
      <c r="J456" t="s">
        <v>1277</v>
      </c>
      <c r="L456" s="1" t="s">
        <v>441</v>
      </c>
      <c r="N456" s="36" t="s">
        <v>3201</v>
      </c>
      <c r="O456" s="58" t="s">
        <v>3735</v>
      </c>
      <c r="P456" s="25" t="s">
        <v>4099</v>
      </c>
      <c r="Q456" s="1" t="s">
        <v>4100</v>
      </c>
      <c r="S456" s="1" t="s">
        <v>4125</v>
      </c>
      <c r="U456" s="1" t="s">
        <v>4125</v>
      </c>
      <c r="W456" s="1" t="s">
        <v>4125</v>
      </c>
      <c r="Y456" s="1" t="s">
        <v>4125</v>
      </c>
      <c r="AA456" s="1" t="s">
        <v>4125</v>
      </c>
      <c r="AC456" s="1" t="s">
        <v>4125</v>
      </c>
      <c r="AE456" s="1" t="s">
        <v>4125</v>
      </c>
      <c r="AG456">
        <f>+IF(E456=E455,1,0)</f>
        <v>0</v>
      </c>
    </row>
    <row r="457" spans="1:33" x14ac:dyDescent="0.25">
      <c r="A457">
        <v>31</v>
      </c>
      <c r="B457">
        <v>454</v>
      </c>
      <c r="C457" s="25" t="s">
        <v>1261</v>
      </c>
      <c r="D457" s="25" t="s">
        <v>1262</v>
      </c>
      <c r="E457" t="s">
        <v>1278</v>
      </c>
      <c r="H457" s="40" t="str">
        <f>+HYPERLINK(O457,E457)</f>
        <v>Hygrophorus latitabundus</v>
      </c>
      <c r="I457" s="40" t="str">
        <f>+HYPERLINK(O457,J457)</f>
        <v>Hygrophore limace</v>
      </c>
      <c r="J457" t="s">
        <v>1279</v>
      </c>
      <c r="L457" s="1" t="s">
        <v>441</v>
      </c>
      <c r="N457" s="36" t="s">
        <v>3201</v>
      </c>
      <c r="O457" s="58" t="s">
        <v>3725</v>
      </c>
      <c r="P457" s="25" t="s">
        <v>4099</v>
      </c>
      <c r="Q457" s="1" t="s">
        <v>4100</v>
      </c>
      <c r="S457" s="1" t="s">
        <v>4125</v>
      </c>
      <c r="U457" s="1" t="s">
        <v>4125</v>
      </c>
      <c r="W457" s="1" t="s">
        <v>4125</v>
      </c>
      <c r="Y457" s="1" t="s">
        <v>4125</v>
      </c>
      <c r="AA457" s="1" t="s">
        <v>4125</v>
      </c>
      <c r="AC457" s="1" t="s">
        <v>4125</v>
      </c>
      <c r="AE457" s="1" t="s">
        <v>4125</v>
      </c>
      <c r="AG457">
        <f>+IF(E457=E456,1,0)</f>
        <v>0</v>
      </c>
    </row>
    <row r="458" spans="1:33" x14ac:dyDescent="0.25">
      <c r="A458">
        <v>31</v>
      </c>
      <c r="B458">
        <v>450</v>
      </c>
      <c r="C458" s="25" t="s">
        <v>1261</v>
      </c>
      <c r="D458" s="25" t="s">
        <v>1262</v>
      </c>
      <c r="E458" t="s">
        <v>1327</v>
      </c>
      <c r="H458" s="40" t="str">
        <f>+HYPERLINK(O458,E458)</f>
        <v>Hygrophorus lindtneri</v>
      </c>
      <c r="I458" s="40" t="str">
        <f>+HYPERLINK(O458,J458)</f>
        <v>Hygrophore de Lindtner</v>
      </c>
      <c r="J458" t="s">
        <v>1328</v>
      </c>
      <c r="L458" s="1" t="s">
        <v>441</v>
      </c>
      <c r="N458" s="36" t="s">
        <v>3201</v>
      </c>
      <c r="O458" s="58" t="s">
        <v>3722</v>
      </c>
      <c r="P458" s="25" t="s">
        <v>4099</v>
      </c>
      <c r="Q458" s="1" t="s">
        <v>4100</v>
      </c>
      <c r="S458" s="1" t="s">
        <v>4125</v>
      </c>
      <c r="U458" s="1" t="s">
        <v>4125</v>
      </c>
      <c r="W458" s="1" t="s">
        <v>4125</v>
      </c>
      <c r="Y458" s="1" t="s">
        <v>4125</v>
      </c>
      <c r="AA458" s="1" t="s">
        <v>4125</v>
      </c>
      <c r="AC458" s="1" t="s">
        <v>4125</v>
      </c>
      <c r="AE458" s="1" t="s">
        <v>4125</v>
      </c>
      <c r="AG458">
        <f>+IF(E458=E457,1,0)</f>
        <v>0</v>
      </c>
    </row>
    <row r="459" spans="1:33" x14ac:dyDescent="0.25">
      <c r="A459" s="57">
        <v>8</v>
      </c>
      <c r="B459" s="57">
        <v>1131</v>
      </c>
      <c r="C459" s="57" t="s">
        <v>339</v>
      </c>
      <c r="D459" s="57" t="s">
        <v>4021</v>
      </c>
      <c r="E459" s="57" t="s">
        <v>477</v>
      </c>
      <c r="F459" s="57"/>
      <c r="G459" s="57"/>
      <c r="H459" s="57" t="str">
        <f>+HYPERLINK(O459,E459)</f>
        <v>Hygrophorus lucorum</v>
      </c>
      <c r="I459" s="57" t="str">
        <f>+HYPERLINK(O459,J459)</f>
        <v>Hygrophore des mélèzes</v>
      </c>
      <c r="J459" s="57" t="s">
        <v>478</v>
      </c>
      <c r="K459" s="57"/>
      <c r="L459" s="35" t="s">
        <v>466</v>
      </c>
      <c r="M459" s="35"/>
      <c r="N459" s="60" t="s">
        <v>3203</v>
      </c>
      <c r="O459" s="70" t="s">
        <v>917</v>
      </c>
      <c r="P459" s="58" t="s">
        <v>4099</v>
      </c>
      <c r="Q459" s="35"/>
      <c r="R459" s="57"/>
      <c r="S459" s="35" t="s">
        <v>4125</v>
      </c>
      <c r="T459" s="57"/>
      <c r="U459" s="35" t="s">
        <v>4125</v>
      </c>
      <c r="V459" s="57" t="s">
        <v>479</v>
      </c>
      <c r="W459" s="35" t="s">
        <v>4125</v>
      </c>
      <c r="X459" s="57"/>
      <c r="Y459" s="35" t="s">
        <v>4125</v>
      </c>
      <c r="Z459" s="57" t="s">
        <v>3229</v>
      </c>
      <c r="AA459" s="35" t="s">
        <v>4125</v>
      </c>
      <c r="AB459" s="57"/>
      <c r="AC459" s="35" t="s">
        <v>4125</v>
      </c>
      <c r="AD459" s="57"/>
      <c r="AE459" s="35" t="s">
        <v>4125</v>
      </c>
      <c r="AG459">
        <f>+IF(E459=E458,1,0)</f>
        <v>0</v>
      </c>
    </row>
    <row r="460" spans="1:33" x14ac:dyDescent="0.25">
      <c r="A460">
        <v>31</v>
      </c>
      <c r="B460">
        <v>445</v>
      </c>
      <c r="C460" s="25" t="s">
        <v>1261</v>
      </c>
      <c r="D460" s="25" t="s">
        <v>1262</v>
      </c>
      <c r="E460" t="s">
        <v>1280</v>
      </c>
      <c r="H460" s="40" t="str">
        <f>+HYPERLINK(O460,E460)</f>
        <v>Hygrophorus marzuolus</v>
      </c>
      <c r="I460" s="40" t="str">
        <f>+HYPERLINK(O460,J460)</f>
        <v>Hyrophore de mars</v>
      </c>
      <c r="J460" t="s">
        <v>1281</v>
      </c>
      <c r="L460" s="1" t="s">
        <v>441</v>
      </c>
      <c r="N460" s="36" t="s">
        <v>3201</v>
      </c>
      <c r="O460" s="58" t="s">
        <v>3719</v>
      </c>
      <c r="P460" s="25" t="s">
        <v>4099</v>
      </c>
      <c r="Q460" s="1" t="s">
        <v>4100</v>
      </c>
      <c r="S460" s="1" t="s">
        <v>4125</v>
      </c>
      <c r="U460" s="1" t="s">
        <v>4125</v>
      </c>
      <c r="W460" s="1" t="s">
        <v>4125</v>
      </c>
      <c r="Y460" s="1" t="s">
        <v>4125</v>
      </c>
      <c r="AA460" s="1" t="s">
        <v>4125</v>
      </c>
      <c r="AC460" s="1" t="s">
        <v>4125</v>
      </c>
      <c r="AE460" s="1" t="s">
        <v>4125</v>
      </c>
      <c r="AG460">
        <f>+IF(E460=E459,1,0)</f>
        <v>0</v>
      </c>
    </row>
    <row r="461" spans="1:33" x14ac:dyDescent="0.25">
      <c r="A461">
        <v>31</v>
      </c>
      <c r="B461">
        <v>457</v>
      </c>
      <c r="C461" s="25" t="s">
        <v>1261</v>
      </c>
      <c r="D461" s="25" t="s">
        <v>1262</v>
      </c>
      <c r="E461" t="s">
        <v>1282</v>
      </c>
      <c r="H461" s="40" t="str">
        <f>+HYPERLINK(O461,E461)</f>
        <v>Hygrophorus nemoreus</v>
      </c>
      <c r="I461" s="40" t="str">
        <f>+HYPERLINK(O461,J461)</f>
        <v>Hygrophore des bois</v>
      </c>
      <c r="J461" t="s">
        <v>1283</v>
      </c>
      <c r="L461" s="1" t="s">
        <v>441</v>
      </c>
      <c r="N461" s="36" t="s">
        <v>3201</v>
      </c>
      <c r="O461" s="58" t="s">
        <v>3728</v>
      </c>
      <c r="P461" s="25" t="s">
        <v>4099</v>
      </c>
      <c r="Q461" s="1" t="s">
        <v>4100</v>
      </c>
      <c r="S461" s="1" t="s">
        <v>4125</v>
      </c>
      <c r="U461" s="1" t="s">
        <v>4125</v>
      </c>
      <c r="W461" s="1" t="s">
        <v>4125</v>
      </c>
      <c r="Y461" s="1" t="s">
        <v>4125</v>
      </c>
      <c r="AA461" s="1" t="s">
        <v>4125</v>
      </c>
      <c r="AC461" s="1" t="s">
        <v>4125</v>
      </c>
      <c r="AE461" s="1" t="s">
        <v>4125</v>
      </c>
      <c r="AG461">
        <f>+IF(E461=E460,1,0)</f>
        <v>0</v>
      </c>
    </row>
    <row r="462" spans="1:33" x14ac:dyDescent="0.25">
      <c r="A462">
        <v>31</v>
      </c>
      <c r="B462">
        <v>446</v>
      </c>
      <c r="C462" s="25" t="s">
        <v>1261</v>
      </c>
      <c r="D462" s="25" t="s">
        <v>1262</v>
      </c>
      <c r="E462" t="s">
        <v>1284</v>
      </c>
      <c r="H462" s="40" t="str">
        <f>+HYPERLINK(O462,E462)</f>
        <v>Hygrophorus penarioides</v>
      </c>
      <c r="I462" s="40" t="str">
        <f>+HYPERLINK(O462,J462)</f>
        <v>Hygrophore de l'office</v>
      </c>
      <c r="J462" t="s">
        <v>1285</v>
      </c>
      <c r="L462" s="1" t="s">
        <v>441</v>
      </c>
      <c r="N462" s="36" t="s">
        <v>3201</v>
      </c>
      <c r="O462" s="58" t="s">
        <v>3720</v>
      </c>
      <c r="P462" s="25" t="s">
        <v>4099</v>
      </c>
      <c r="Q462" s="1" t="s">
        <v>4100</v>
      </c>
      <c r="S462" s="1" t="s">
        <v>4125</v>
      </c>
      <c r="U462" s="1" t="s">
        <v>4125</v>
      </c>
      <c r="W462" s="1" t="s">
        <v>4125</v>
      </c>
      <c r="Y462" s="1" t="s">
        <v>4125</v>
      </c>
      <c r="AA462" s="1" t="s">
        <v>4125</v>
      </c>
      <c r="AC462" s="1" t="s">
        <v>4125</v>
      </c>
      <c r="AE462" s="1" t="s">
        <v>4125</v>
      </c>
      <c r="AG462">
        <f>+IF(E462=E461,1,0)</f>
        <v>0</v>
      </c>
    </row>
    <row r="463" spans="1:33" x14ac:dyDescent="0.25">
      <c r="A463">
        <v>31</v>
      </c>
      <c r="B463">
        <v>447</v>
      </c>
      <c r="C463" s="25" t="s">
        <v>1261</v>
      </c>
      <c r="D463" s="25" t="s">
        <v>1262</v>
      </c>
      <c r="E463" t="s">
        <v>4157</v>
      </c>
      <c r="F463" t="s">
        <v>1274</v>
      </c>
      <c r="H463" s="40" t="str">
        <f>+HYPERLINK(O463,E463)</f>
        <v>Hygrophorus penarius</v>
      </c>
      <c r="I463" s="40" t="str">
        <f>+HYPERLINK(O463,J463)</f>
        <v>Hygrophore du hêtre</v>
      </c>
      <c r="J463" t="s">
        <v>1275</v>
      </c>
      <c r="L463" s="1" t="s">
        <v>441</v>
      </c>
      <c r="N463" s="36" t="s">
        <v>3201</v>
      </c>
      <c r="O463" s="58" t="s">
        <v>3731</v>
      </c>
      <c r="P463" s="25" t="s">
        <v>4099</v>
      </c>
      <c r="Q463" s="1" t="s">
        <v>4100</v>
      </c>
      <c r="S463" s="1" t="s">
        <v>4125</v>
      </c>
      <c r="U463" s="1" t="s">
        <v>4125</v>
      </c>
      <c r="W463" s="1" t="s">
        <v>4125</v>
      </c>
      <c r="Y463" s="1" t="s">
        <v>4125</v>
      </c>
      <c r="AA463" s="1" t="s">
        <v>4125</v>
      </c>
      <c r="AC463" s="1" t="s">
        <v>4125</v>
      </c>
      <c r="AE463" s="1" t="s">
        <v>4125</v>
      </c>
      <c r="AG463">
        <f>+IF(E463=E462,1,0)</f>
        <v>0</v>
      </c>
    </row>
    <row r="464" spans="1:33" x14ac:dyDescent="0.25">
      <c r="A464">
        <v>31</v>
      </c>
      <c r="B464">
        <v>456</v>
      </c>
      <c r="C464" s="25" t="s">
        <v>1261</v>
      </c>
      <c r="D464" s="25" t="s">
        <v>1262</v>
      </c>
      <c r="E464" t="s">
        <v>1287</v>
      </c>
      <c r="H464" s="40" t="str">
        <f>+HYPERLINK(O464,E464)</f>
        <v>Hygrophorus pudorinus</v>
      </c>
      <c r="I464" s="40" t="str">
        <f>+HYPERLINK(O464,J464)</f>
        <v>Hygrophore pudibond</v>
      </c>
      <c r="J464" t="s">
        <v>1288</v>
      </c>
      <c r="L464" s="1" t="s">
        <v>441</v>
      </c>
      <c r="N464" s="36" t="s">
        <v>3201</v>
      </c>
      <c r="O464" s="58" t="s">
        <v>3727</v>
      </c>
      <c r="P464" s="25" t="s">
        <v>4099</v>
      </c>
      <c r="Q464" s="1" t="s">
        <v>4100</v>
      </c>
      <c r="S464" s="1" t="s">
        <v>4125</v>
      </c>
      <c r="U464" s="1" t="s">
        <v>4125</v>
      </c>
      <c r="W464" s="1" t="s">
        <v>4125</v>
      </c>
      <c r="Y464" s="1" t="s">
        <v>4125</v>
      </c>
      <c r="AA464" s="1" t="s">
        <v>4125</v>
      </c>
      <c r="AC464" s="1" t="s">
        <v>4125</v>
      </c>
      <c r="AE464" s="1" t="s">
        <v>4125</v>
      </c>
      <c r="AG464">
        <f>+IF(E464=E463,1,0)</f>
        <v>0</v>
      </c>
    </row>
    <row r="465" spans="1:33" x14ac:dyDescent="0.25">
      <c r="A465">
        <v>31</v>
      </c>
      <c r="B465">
        <v>453</v>
      </c>
      <c r="C465" s="25" t="s">
        <v>1261</v>
      </c>
      <c r="D465" s="25" t="s">
        <v>1262</v>
      </c>
      <c r="E465" t="s">
        <v>1289</v>
      </c>
      <c r="H465" s="40" t="str">
        <f>+HYPERLINK(O465,E465)</f>
        <v>Hygrophorus pustulatus</v>
      </c>
      <c r="I465" s="40" t="str">
        <f>+HYPERLINK(O465,J465)</f>
        <v>Hygrophore pustuleux</v>
      </c>
      <c r="J465" t="s">
        <v>1290</v>
      </c>
      <c r="L465" s="1" t="s">
        <v>441</v>
      </c>
      <c r="N465" s="36" t="s">
        <v>3201</v>
      </c>
      <c r="O465" s="58" t="s">
        <v>3724</v>
      </c>
      <c r="P465" s="25" t="s">
        <v>4099</v>
      </c>
      <c r="Q465" s="1" t="s">
        <v>4100</v>
      </c>
      <c r="S465" s="1" t="s">
        <v>4125</v>
      </c>
      <c r="U465" s="1" t="s">
        <v>4125</v>
      </c>
      <c r="W465" s="1" t="s">
        <v>4125</v>
      </c>
      <c r="Y465" s="1" t="s">
        <v>4125</v>
      </c>
      <c r="AA465" s="1" t="s">
        <v>4125</v>
      </c>
      <c r="AC465" s="1" t="s">
        <v>4125</v>
      </c>
      <c r="AE465" s="1" t="s">
        <v>4125</v>
      </c>
      <c r="AG465">
        <f>+IF(E465=E464,1,0)</f>
        <v>0</v>
      </c>
    </row>
    <row r="466" spans="1:33" x14ac:dyDescent="0.25">
      <c r="A466">
        <v>31</v>
      </c>
      <c r="B466">
        <v>459</v>
      </c>
      <c r="C466" s="25" t="s">
        <v>1261</v>
      </c>
      <c r="D466" s="25" t="s">
        <v>1262</v>
      </c>
      <c r="E466" t="s">
        <v>1293</v>
      </c>
      <c r="H466" s="40" t="str">
        <f>+HYPERLINK(O466,E466)</f>
        <v>Hygrophorus russula</v>
      </c>
      <c r="I466" s="40" t="str">
        <f>+HYPERLINK(O466,J466)</f>
        <v>Hygrophore russule</v>
      </c>
      <c r="J466" t="s">
        <v>1291</v>
      </c>
      <c r="K466" t="s">
        <v>1292</v>
      </c>
      <c r="L466" s="1" t="s">
        <v>441</v>
      </c>
      <c r="N466" s="36" t="s">
        <v>3201</v>
      </c>
      <c r="O466" s="58" t="s">
        <v>3730</v>
      </c>
      <c r="P466" s="25" t="s">
        <v>4099</v>
      </c>
      <c r="Q466" s="1" t="s">
        <v>4100</v>
      </c>
      <c r="S466" s="1" t="s">
        <v>4125</v>
      </c>
      <c r="U466" s="1" t="s">
        <v>4125</v>
      </c>
      <c r="W466" s="1" t="s">
        <v>4125</v>
      </c>
      <c r="Y466" s="1" t="s">
        <v>4125</v>
      </c>
      <c r="AA466" s="1" t="s">
        <v>4125</v>
      </c>
      <c r="AC466" s="1" t="s">
        <v>4125</v>
      </c>
      <c r="AE466" s="1" t="s">
        <v>4125</v>
      </c>
      <c r="AG466">
        <f>+IF(E466=E465,1,0)</f>
        <v>0</v>
      </c>
    </row>
    <row r="467" spans="1:33" x14ac:dyDescent="0.25">
      <c r="A467">
        <v>22</v>
      </c>
      <c r="B467">
        <v>281</v>
      </c>
      <c r="C467" t="s">
        <v>16</v>
      </c>
      <c r="D467" t="s">
        <v>745</v>
      </c>
      <c r="E467" t="s">
        <v>716</v>
      </c>
      <c r="F467" t="s">
        <v>765</v>
      </c>
      <c r="G467" t="s">
        <v>766</v>
      </c>
      <c r="H467" s="40" t="str">
        <f>+HYPERLINK(O467,E467)</f>
        <v>Hymenopellis radicata</v>
      </c>
      <c r="I467" s="40" t="str">
        <f>+HYPERLINK(O467,J467)</f>
        <v>Collybie radicante</v>
      </c>
      <c r="J467" t="s">
        <v>717</v>
      </c>
      <c r="L467" s="1" t="s">
        <v>441</v>
      </c>
      <c r="M467" s="24" t="s">
        <v>441</v>
      </c>
      <c r="N467" s="36" t="s">
        <v>241</v>
      </c>
      <c r="O467" s="58" t="s">
        <v>3268</v>
      </c>
      <c r="P467" s="25" t="s">
        <v>4099</v>
      </c>
      <c r="Q467" s="1" t="s">
        <v>4100</v>
      </c>
      <c r="R467" s="1"/>
      <c r="S467" s="1" t="s">
        <v>4125</v>
      </c>
      <c r="T467" s="1"/>
      <c r="U467" s="1" t="s">
        <v>4125</v>
      </c>
      <c r="W467" s="1" t="s">
        <v>4125</v>
      </c>
      <c r="Y467" s="1" t="s">
        <v>4125</v>
      </c>
      <c r="AA467" s="1" t="s">
        <v>4125</v>
      </c>
      <c r="AC467" s="1" t="s">
        <v>4125</v>
      </c>
      <c r="AE467" s="1" t="s">
        <v>4125</v>
      </c>
      <c r="AG467">
        <f>+IF(E467=E466,1,0)</f>
        <v>0</v>
      </c>
    </row>
    <row r="468" spans="1:33" x14ac:dyDescent="0.25">
      <c r="A468">
        <v>22</v>
      </c>
      <c r="B468">
        <v>282</v>
      </c>
      <c r="C468" t="s">
        <v>16</v>
      </c>
      <c r="D468" t="s">
        <v>745</v>
      </c>
      <c r="E468" t="s">
        <v>769</v>
      </c>
      <c r="F468" t="s">
        <v>770</v>
      </c>
      <c r="G468" t="s">
        <v>768</v>
      </c>
      <c r="H468" s="40" t="str">
        <f>+HYPERLINK(O468,E468)</f>
        <v>Hymenopellis xeruloides</v>
      </c>
      <c r="I468" s="40" t="str">
        <f>+HYPERLINK(O468,J468)</f>
        <v>Collybie méditerranéenne</v>
      </c>
      <c r="J468" t="s">
        <v>767</v>
      </c>
      <c r="L468" s="1" t="s">
        <v>441</v>
      </c>
      <c r="M468" s="24" t="s">
        <v>440</v>
      </c>
      <c r="N468" s="36" t="s">
        <v>241</v>
      </c>
      <c r="O468" s="58" t="s">
        <v>3268</v>
      </c>
      <c r="P468" s="25" t="s">
        <v>4099</v>
      </c>
      <c r="Q468" s="1" t="s">
        <v>4100</v>
      </c>
      <c r="R468" s="1"/>
      <c r="S468" s="1" t="s">
        <v>4125</v>
      </c>
      <c r="T468" s="1"/>
      <c r="U468" s="1" t="s">
        <v>4125</v>
      </c>
      <c r="W468" s="1" t="s">
        <v>4125</v>
      </c>
      <c r="Y468" s="1" t="s">
        <v>4125</v>
      </c>
      <c r="AA468" s="1" t="s">
        <v>4125</v>
      </c>
      <c r="AC468" s="1" t="s">
        <v>4125</v>
      </c>
      <c r="AE468" s="1" t="s">
        <v>4125</v>
      </c>
      <c r="AG468">
        <f>+IF(E468=E467,1,0)</f>
        <v>0</v>
      </c>
    </row>
    <row r="469" spans="1:33" x14ac:dyDescent="0.25">
      <c r="A469">
        <v>32</v>
      </c>
      <c r="B469">
        <v>484</v>
      </c>
      <c r="C469" s="25" t="s">
        <v>1334</v>
      </c>
      <c r="D469" s="25" t="s">
        <v>1341</v>
      </c>
      <c r="E469" t="s">
        <v>1337</v>
      </c>
      <c r="H469" s="40" t="str">
        <f>+HYPERLINK(O469,E469)</f>
        <v>Hypholoma capnoides</v>
      </c>
      <c r="I469" s="40" t="str">
        <f>+HYPERLINK(O469,J469)</f>
        <v>Hypholome à lames enfumées</v>
      </c>
      <c r="J469" t="s">
        <v>1338</v>
      </c>
      <c r="L469" s="1" t="s">
        <v>441</v>
      </c>
      <c r="N469" s="36" t="s">
        <v>247</v>
      </c>
      <c r="O469" s="57" t="s">
        <v>2038</v>
      </c>
      <c r="P469" s="25" t="s">
        <v>4099</v>
      </c>
      <c r="Q469" s="1" t="s">
        <v>4100</v>
      </c>
      <c r="S469" s="1" t="s">
        <v>4125</v>
      </c>
      <c r="U469" s="1" t="s">
        <v>4125</v>
      </c>
      <c r="W469" s="1" t="s">
        <v>4125</v>
      </c>
      <c r="Y469" s="1" t="s">
        <v>4125</v>
      </c>
      <c r="AA469" s="1" t="s">
        <v>4125</v>
      </c>
      <c r="AC469" s="1" t="s">
        <v>4125</v>
      </c>
      <c r="AE469" s="1" t="s">
        <v>4125</v>
      </c>
      <c r="AG469">
        <f>+IF(E469=E468,1,0)</f>
        <v>0</v>
      </c>
    </row>
    <row r="470" spans="1:33" x14ac:dyDescent="0.25">
      <c r="A470">
        <v>32</v>
      </c>
      <c r="B470">
        <v>489</v>
      </c>
      <c r="C470" s="25" t="s">
        <v>1334</v>
      </c>
      <c r="D470" s="25" t="s">
        <v>1341</v>
      </c>
      <c r="E470" t="s">
        <v>1349</v>
      </c>
      <c r="H470" s="40" t="str">
        <f>+HYPERLINK(O470,E470)</f>
        <v>Hypholoma elongatum</v>
      </c>
      <c r="I470" s="40" t="str">
        <f>+HYPERLINK(O470,J470)</f>
        <v>Hypholome à long pied</v>
      </c>
      <c r="J470" t="s">
        <v>1348</v>
      </c>
      <c r="L470" s="1" t="s">
        <v>441</v>
      </c>
      <c r="N470" s="36" t="s">
        <v>247</v>
      </c>
      <c r="O470" s="57" t="s">
        <v>2042</v>
      </c>
      <c r="P470" s="25" t="s">
        <v>4099</v>
      </c>
      <c r="Q470" s="1" t="s">
        <v>4100</v>
      </c>
      <c r="S470" s="1" t="s">
        <v>4125</v>
      </c>
      <c r="U470" s="1" t="s">
        <v>4125</v>
      </c>
      <c r="W470" s="1" t="s">
        <v>4125</v>
      </c>
      <c r="Y470" s="1" t="s">
        <v>4125</v>
      </c>
      <c r="AA470" s="1" t="s">
        <v>4125</v>
      </c>
      <c r="AC470" s="1" t="s">
        <v>4125</v>
      </c>
      <c r="AE470" s="1" t="s">
        <v>4125</v>
      </c>
      <c r="AG470">
        <f>+IF(E470=E469,1,0)</f>
        <v>0</v>
      </c>
    </row>
    <row r="471" spans="1:33" x14ac:dyDescent="0.25">
      <c r="A471">
        <v>32</v>
      </c>
      <c r="B471">
        <v>483</v>
      </c>
      <c r="C471" s="25" t="s">
        <v>1334</v>
      </c>
      <c r="D471" s="25" t="s">
        <v>1341</v>
      </c>
      <c r="E471" t="s">
        <v>1335</v>
      </c>
      <c r="H471" s="40" t="str">
        <f>+HYPERLINK(O471,E471)</f>
        <v>Hypholoma fasciculare</v>
      </c>
      <c r="I471" s="40" t="str">
        <f>+HYPERLINK(O471,J471)</f>
        <v>Hypholome en touffes</v>
      </c>
      <c r="J471" t="s">
        <v>1336</v>
      </c>
      <c r="L471" s="1" t="s">
        <v>441</v>
      </c>
      <c r="N471" s="36" t="s">
        <v>247</v>
      </c>
      <c r="O471" s="57" t="s">
        <v>2037</v>
      </c>
      <c r="P471" s="25" t="s">
        <v>4099</v>
      </c>
      <c r="Q471" s="1" t="s">
        <v>4100</v>
      </c>
      <c r="S471" s="1" t="s">
        <v>4125</v>
      </c>
      <c r="U471" s="1" t="s">
        <v>4125</v>
      </c>
      <c r="W471" s="1" t="s">
        <v>4125</v>
      </c>
      <c r="Y471" s="1" t="s">
        <v>4125</v>
      </c>
      <c r="AA471" s="1" t="s">
        <v>4125</v>
      </c>
      <c r="AC471" s="1" t="s">
        <v>4125</v>
      </c>
      <c r="AE471" s="1" t="s">
        <v>4125</v>
      </c>
      <c r="AG471">
        <f>+IF(E471=E470,1,0)</f>
        <v>0</v>
      </c>
    </row>
    <row r="472" spans="1:33" x14ac:dyDescent="0.25">
      <c r="A472">
        <v>32</v>
      </c>
      <c r="B472">
        <v>485</v>
      </c>
      <c r="C472" s="25" t="s">
        <v>1334</v>
      </c>
      <c r="D472" s="25" t="s">
        <v>1341</v>
      </c>
      <c r="E472" t="s">
        <v>1339</v>
      </c>
      <c r="H472" s="40" t="str">
        <f>+HYPERLINK(O472,E472)</f>
        <v>Hypholoma lateritium</v>
      </c>
      <c r="I472" s="40" t="str">
        <f>+HYPERLINK(O472,J472)</f>
        <v>Hypholome couleur de brique</v>
      </c>
      <c r="J472" t="s">
        <v>1340</v>
      </c>
      <c r="L472" s="1" t="s">
        <v>441</v>
      </c>
      <c r="N472" s="36" t="s">
        <v>247</v>
      </c>
      <c r="O472" s="57" t="s">
        <v>2041</v>
      </c>
      <c r="P472" s="25" t="s">
        <v>4099</v>
      </c>
      <c r="Q472" s="1" t="s">
        <v>4100</v>
      </c>
      <c r="S472" s="1" t="s">
        <v>4125</v>
      </c>
      <c r="U472" s="1" t="s">
        <v>4125</v>
      </c>
      <c r="W472" s="1" t="s">
        <v>4125</v>
      </c>
      <c r="Y472" s="1" t="s">
        <v>4125</v>
      </c>
      <c r="AA472" s="1" t="s">
        <v>4125</v>
      </c>
      <c r="AC472" s="1" t="s">
        <v>4125</v>
      </c>
      <c r="AE472" s="1" t="s">
        <v>4125</v>
      </c>
      <c r="AG472">
        <f>+IF(E472=E471,1,0)</f>
        <v>0</v>
      </c>
    </row>
    <row r="473" spans="1:33" x14ac:dyDescent="0.25">
      <c r="A473">
        <v>32</v>
      </c>
      <c r="B473">
        <v>486</v>
      </c>
      <c r="C473" s="25" t="s">
        <v>1334</v>
      </c>
      <c r="D473" s="25" t="s">
        <v>1341</v>
      </c>
      <c r="E473" t="s">
        <v>1342</v>
      </c>
      <c r="H473" s="40" t="str">
        <f>+HYPERLINK(O473,E473)</f>
        <v>Hypholoma marginatum</v>
      </c>
      <c r="I473" s="40" t="str">
        <f>+HYPERLINK(O473,J473)</f>
        <v>Hypholome marginé</v>
      </c>
      <c r="J473" t="s">
        <v>1343</v>
      </c>
      <c r="L473" s="1" t="s">
        <v>441</v>
      </c>
      <c r="N473" s="36" t="s">
        <v>247</v>
      </c>
      <c r="O473" s="57" t="s">
        <v>2039</v>
      </c>
      <c r="P473" s="25" t="s">
        <v>4099</v>
      </c>
      <c r="Q473" s="1" t="s">
        <v>4100</v>
      </c>
      <c r="S473" s="1" t="s">
        <v>4125</v>
      </c>
      <c r="U473" s="1" t="s">
        <v>4125</v>
      </c>
      <c r="W473" s="1" t="s">
        <v>4125</v>
      </c>
      <c r="Y473" s="1" t="s">
        <v>4125</v>
      </c>
      <c r="AA473" s="1" t="s">
        <v>4125</v>
      </c>
      <c r="AC473" s="1" t="s">
        <v>4125</v>
      </c>
      <c r="AE473" s="1" t="s">
        <v>4125</v>
      </c>
      <c r="AG473">
        <f>+IF(E473=E472,1,0)</f>
        <v>0</v>
      </c>
    </row>
    <row r="474" spans="1:33" x14ac:dyDescent="0.25">
      <c r="A474">
        <v>32</v>
      </c>
      <c r="B474">
        <v>488</v>
      </c>
      <c r="C474" s="25" t="s">
        <v>1334</v>
      </c>
      <c r="D474" s="25" t="s">
        <v>1341</v>
      </c>
      <c r="E474" t="s">
        <v>1344</v>
      </c>
      <c r="H474" s="40" t="str">
        <f>+HYPERLINK(O474,E474)</f>
        <v>Hypholoma myosotis</v>
      </c>
      <c r="I474" s="40" t="str">
        <f>+HYPERLINK(O474,J474)</f>
        <v>Hypholome myosotis</v>
      </c>
      <c r="J474" t="s">
        <v>1345</v>
      </c>
      <c r="L474" s="1" t="s">
        <v>441</v>
      </c>
      <c r="N474" s="36" t="s">
        <v>247</v>
      </c>
      <c r="O474" s="57" t="s">
        <v>2040</v>
      </c>
      <c r="P474" s="25" t="s">
        <v>4099</v>
      </c>
      <c r="Q474" s="1" t="s">
        <v>4100</v>
      </c>
      <c r="S474" s="1" t="s">
        <v>4125</v>
      </c>
      <c r="U474" s="1" t="s">
        <v>4125</v>
      </c>
      <c r="W474" s="1" t="s">
        <v>4125</v>
      </c>
      <c r="Y474" s="1" t="s">
        <v>4125</v>
      </c>
      <c r="AA474" s="1" t="s">
        <v>4125</v>
      </c>
      <c r="AC474" s="1" t="s">
        <v>4125</v>
      </c>
      <c r="AE474" s="1" t="s">
        <v>4125</v>
      </c>
      <c r="AG474">
        <f>+IF(E474=E473,1,0)</f>
        <v>0</v>
      </c>
    </row>
    <row r="475" spans="1:33" x14ac:dyDescent="0.25">
      <c r="A475">
        <v>32</v>
      </c>
      <c r="B475">
        <v>487</v>
      </c>
      <c r="C475" s="25" t="s">
        <v>1334</v>
      </c>
      <c r="D475" s="25" t="s">
        <v>1341</v>
      </c>
      <c r="E475" t="s">
        <v>1346</v>
      </c>
      <c r="H475" s="40" t="str">
        <f>+HYPERLINK(O475,E475)</f>
        <v>Hypholoma radicosum</v>
      </c>
      <c r="I475" s="40" t="str">
        <f>+HYPERLINK(O475,J475)</f>
        <v>Hypholome radicant</v>
      </c>
      <c r="J475" t="s">
        <v>1347</v>
      </c>
      <c r="L475" s="1" t="s">
        <v>441</v>
      </c>
      <c r="N475" s="36" t="s">
        <v>247</v>
      </c>
      <c r="O475" s="57" t="s">
        <v>2043</v>
      </c>
      <c r="P475" s="25" t="s">
        <v>4099</v>
      </c>
      <c r="Q475" s="1" t="s">
        <v>4100</v>
      </c>
      <c r="S475" s="1" t="s">
        <v>4125</v>
      </c>
      <c r="U475" s="1" t="s">
        <v>4125</v>
      </c>
      <c r="W475" s="1" t="s">
        <v>4125</v>
      </c>
      <c r="Y475" s="1" t="s">
        <v>4125</v>
      </c>
      <c r="AA475" s="1" t="s">
        <v>4125</v>
      </c>
      <c r="AC475" s="1" t="s">
        <v>4125</v>
      </c>
      <c r="AE475" s="1" t="s">
        <v>4125</v>
      </c>
      <c r="AG475">
        <f>+IF(E475=E474,1,0)</f>
        <v>0</v>
      </c>
    </row>
    <row r="476" spans="1:33" x14ac:dyDescent="0.25">
      <c r="A476" s="57">
        <v>59</v>
      </c>
      <c r="B476">
        <v>1035</v>
      </c>
      <c r="C476" s="57" t="s">
        <v>2826</v>
      </c>
      <c r="D476" s="57" t="s">
        <v>4048</v>
      </c>
      <c r="E476" s="57" t="s">
        <v>2869</v>
      </c>
      <c r="F476" s="57"/>
      <c r="G476" s="57"/>
      <c r="H476" s="40" t="str">
        <f>+HYPERLINK(O476,E476)</f>
        <v>Hypoxylon fragiforme</v>
      </c>
      <c r="I476" s="40" t="str">
        <f>+HYPERLINK(O476,J476)</f>
        <v>Hypoxylon en forme de fraise</v>
      </c>
      <c r="J476" t="s">
        <v>2870</v>
      </c>
      <c r="K476" s="57"/>
      <c r="L476" s="35" t="s">
        <v>441</v>
      </c>
      <c r="M476" s="35"/>
      <c r="N476" s="60" t="s">
        <v>3194</v>
      </c>
      <c r="O476" s="58" t="s">
        <v>3684</v>
      </c>
      <c r="P476" s="25" t="s">
        <v>4099</v>
      </c>
      <c r="Q476" s="35"/>
      <c r="R476" s="57"/>
      <c r="S476" s="1" t="s">
        <v>4125</v>
      </c>
      <c r="T476" s="57"/>
      <c r="U476" s="1" t="s">
        <v>4125</v>
      </c>
      <c r="V476" s="57"/>
      <c r="W476" s="1" t="s">
        <v>4125</v>
      </c>
      <c r="X476" s="57"/>
      <c r="Y476" s="1" t="s">
        <v>4125</v>
      </c>
      <c r="Z476" s="57"/>
      <c r="AA476" s="1" t="s">
        <v>4125</v>
      </c>
      <c r="AB476" s="57"/>
      <c r="AC476" s="1" t="s">
        <v>4125</v>
      </c>
      <c r="AD476" s="57"/>
      <c r="AE476" s="1" t="s">
        <v>4125</v>
      </c>
      <c r="AG476">
        <f>+IF(E476=E475,1,0)</f>
        <v>0</v>
      </c>
    </row>
    <row r="477" spans="1:33" x14ac:dyDescent="0.25">
      <c r="A477" s="57">
        <v>59</v>
      </c>
      <c r="B477">
        <v>1034</v>
      </c>
      <c r="C477" s="57" t="s">
        <v>2826</v>
      </c>
      <c r="D477" s="57" t="s">
        <v>4048</v>
      </c>
      <c r="E477" s="57" t="s">
        <v>2867</v>
      </c>
      <c r="F477" s="57"/>
      <c r="G477" s="57"/>
      <c r="H477" s="40" t="str">
        <f>+HYPERLINK(O477,E477)</f>
        <v>Hypoxylon ticinense</v>
      </c>
      <c r="I477" s="40" t="str">
        <f>+HYPERLINK(O477,J477)</f>
        <v>Hypoxylon du Tessin</v>
      </c>
      <c r="J477" t="s">
        <v>2868</v>
      </c>
      <c r="K477" s="57"/>
      <c r="L477" s="35" t="s">
        <v>441</v>
      </c>
      <c r="M477" s="35"/>
      <c r="N477" s="60" t="s">
        <v>3194</v>
      </c>
      <c r="O477" s="58" t="s">
        <v>3681</v>
      </c>
      <c r="P477" s="25" t="s">
        <v>4099</v>
      </c>
      <c r="Q477" s="35"/>
      <c r="R477" s="57"/>
      <c r="S477" s="1" t="s">
        <v>4125</v>
      </c>
      <c r="T477" s="57"/>
      <c r="U477" s="1" t="s">
        <v>4125</v>
      </c>
      <c r="V477" s="57"/>
      <c r="W477" s="1" t="s">
        <v>4125</v>
      </c>
      <c r="X477" s="57"/>
      <c r="Y477" s="1" t="s">
        <v>4125</v>
      </c>
      <c r="Z477" s="57"/>
      <c r="AA477" s="1" t="s">
        <v>4125</v>
      </c>
      <c r="AC477" s="1" t="s">
        <v>4125</v>
      </c>
      <c r="AE477" s="1" t="s">
        <v>4125</v>
      </c>
      <c r="AG477">
        <f>+IF(E477=E476,1,0)</f>
        <v>0</v>
      </c>
    </row>
    <row r="478" spans="1:33" x14ac:dyDescent="0.25">
      <c r="A478">
        <v>9</v>
      </c>
      <c r="B478">
        <v>123</v>
      </c>
      <c r="C478" t="s">
        <v>874</v>
      </c>
      <c r="D478" t="s">
        <v>341</v>
      </c>
      <c r="E478" t="s">
        <v>400</v>
      </c>
      <c r="F478" t="s">
        <v>435</v>
      </c>
      <c r="G478" t="s">
        <v>3246</v>
      </c>
      <c r="H478" s="40" t="str">
        <f>+HYPERLINK(O478,E478)</f>
        <v>Imleria badia</v>
      </c>
      <c r="I478" s="40" t="str">
        <f>+HYPERLINK(O478,J478)</f>
        <v>Bolet bai</v>
      </c>
      <c r="J478" t="s">
        <v>401</v>
      </c>
      <c r="L478" s="1" t="s">
        <v>441</v>
      </c>
      <c r="M478" s="1" t="s">
        <v>441</v>
      </c>
      <c r="N478" s="36" t="s">
        <v>238</v>
      </c>
      <c r="O478" s="58" t="s">
        <v>3240</v>
      </c>
      <c r="P478" s="25" t="s">
        <v>4099</v>
      </c>
      <c r="Q478" s="1" t="s">
        <v>481</v>
      </c>
      <c r="R478" t="s">
        <v>418</v>
      </c>
      <c r="S478" s="1" t="s">
        <v>4125</v>
      </c>
      <c r="U478" s="1" t="s">
        <v>4125</v>
      </c>
      <c r="V478" t="s">
        <v>419</v>
      </c>
      <c r="W478" s="1" t="s">
        <v>4125</v>
      </c>
      <c r="Y478" s="1" t="s">
        <v>4125</v>
      </c>
      <c r="AA478" s="1" t="s">
        <v>4125</v>
      </c>
      <c r="AC478" s="1" t="s">
        <v>4125</v>
      </c>
      <c r="AE478" s="1" t="s">
        <v>4125</v>
      </c>
      <c r="AG478">
        <f>+IF(E478=E477,1,0)</f>
        <v>0</v>
      </c>
    </row>
    <row r="479" spans="1:33" x14ac:dyDescent="0.25">
      <c r="A479">
        <v>20</v>
      </c>
      <c r="B479">
        <v>237</v>
      </c>
      <c r="C479" t="s">
        <v>947</v>
      </c>
      <c r="D479" t="s">
        <v>4081</v>
      </c>
      <c r="E479" t="s">
        <v>677</v>
      </c>
      <c r="H479" s="40" t="str">
        <f>+HYPERLINK(O479,E479)</f>
        <v>Infundibulicybe costata</v>
      </c>
      <c r="I479" s="40" t="str">
        <f>+HYPERLINK(O479,J479)</f>
        <v>Clitocybe côtelé</v>
      </c>
      <c r="J479" t="s">
        <v>678</v>
      </c>
      <c r="L479" s="1" t="s">
        <v>441</v>
      </c>
      <c r="M479" s="24" t="s">
        <v>440</v>
      </c>
      <c r="N479" s="36" t="s">
        <v>232</v>
      </c>
      <c r="O479" s="57" t="s">
        <v>2417</v>
      </c>
      <c r="P479" s="25" t="s">
        <v>4099</v>
      </c>
      <c r="Q479" s="1" t="s">
        <v>4100</v>
      </c>
      <c r="R479" s="1"/>
      <c r="S479" s="1" t="s">
        <v>4125</v>
      </c>
      <c r="T479" s="1"/>
      <c r="U479" s="1" t="s">
        <v>4125</v>
      </c>
      <c r="W479" s="1" t="s">
        <v>4125</v>
      </c>
      <c r="Y479" s="1" t="s">
        <v>4125</v>
      </c>
      <c r="AA479" s="1" t="s">
        <v>4125</v>
      </c>
      <c r="AC479" s="1" t="s">
        <v>4125</v>
      </c>
      <c r="AE479" s="1" t="s">
        <v>4125</v>
      </c>
      <c r="AG479">
        <f>+IF(E479=E478,1,0)</f>
        <v>0</v>
      </c>
    </row>
    <row r="480" spans="1:33" x14ac:dyDescent="0.25">
      <c r="A480">
        <v>20</v>
      </c>
      <c r="B480">
        <v>247</v>
      </c>
      <c r="C480" t="s">
        <v>947</v>
      </c>
      <c r="D480" t="s">
        <v>617</v>
      </c>
      <c r="E480" t="s">
        <v>644</v>
      </c>
      <c r="H480" s="40" t="str">
        <f>+HYPERLINK(O480,E480)</f>
        <v>Infundibulicybe geotropa</v>
      </c>
      <c r="I480" s="40" t="str">
        <f>+HYPERLINK(O480,J480)</f>
        <v>Tête de moine</v>
      </c>
      <c r="J480" t="s">
        <v>645</v>
      </c>
      <c r="K480" t="s">
        <v>693</v>
      </c>
      <c r="L480" s="1" t="s">
        <v>441</v>
      </c>
      <c r="M480" s="24" t="s">
        <v>441</v>
      </c>
      <c r="N480" s="36" t="s">
        <v>232</v>
      </c>
      <c r="O480" s="57" t="s">
        <v>2427</v>
      </c>
      <c r="P480" s="25" t="s">
        <v>4099</v>
      </c>
      <c r="Q480" s="1" t="s">
        <v>4100</v>
      </c>
      <c r="R480" s="1"/>
      <c r="S480" s="1" t="s">
        <v>4125</v>
      </c>
      <c r="T480" s="1"/>
      <c r="U480" s="1" t="s">
        <v>4125</v>
      </c>
      <c r="W480" s="1" t="s">
        <v>4125</v>
      </c>
      <c r="Y480" s="1" t="s">
        <v>4125</v>
      </c>
      <c r="AA480" s="1" t="s">
        <v>4125</v>
      </c>
      <c r="AC480" s="1" t="s">
        <v>4125</v>
      </c>
      <c r="AE480" s="1" t="s">
        <v>4125</v>
      </c>
      <c r="AG480">
        <f>+IF(E480=E479,1,0)</f>
        <v>0</v>
      </c>
    </row>
    <row r="481" spans="1:33" x14ac:dyDescent="0.25">
      <c r="A481">
        <v>20</v>
      </c>
      <c r="B481">
        <v>231</v>
      </c>
      <c r="C481" t="s">
        <v>947</v>
      </c>
      <c r="D481" t="s">
        <v>617</v>
      </c>
      <c r="E481" t="s">
        <v>646</v>
      </c>
      <c r="H481" s="40" t="str">
        <f>+HYPERLINK(O481,E481)</f>
        <v>Infundibulicybe gibba</v>
      </c>
      <c r="I481" s="40" t="str">
        <f>+HYPERLINK(O481,J481)</f>
        <v>Clitocybe en entonnoir</v>
      </c>
      <c r="J481" t="s">
        <v>647</v>
      </c>
      <c r="L481" s="1" t="s">
        <v>441</v>
      </c>
      <c r="M481" s="24" t="s">
        <v>441</v>
      </c>
      <c r="N481" s="36" t="s">
        <v>232</v>
      </c>
      <c r="O481" s="57" t="s">
        <v>2416</v>
      </c>
      <c r="P481" s="25" t="s">
        <v>4099</v>
      </c>
      <c r="Q481" s="1" t="s">
        <v>4100</v>
      </c>
      <c r="R481" s="1"/>
      <c r="S481" s="1" t="s">
        <v>4125</v>
      </c>
      <c r="T481" s="1"/>
      <c r="U481" s="1" t="s">
        <v>4125</v>
      </c>
      <c r="W481" s="1" t="s">
        <v>4125</v>
      </c>
      <c r="Y481" s="1" t="s">
        <v>4125</v>
      </c>
      <c r="AA481" s="1" t="s">
        <v>4125</v>
      </c>
      <c r="AC481" s="1" t="s">
        <v>4125</v>
      </c>
      <c r="AE481" s="1" t="s">
        <v>4125</v>
      </c>
      <c r="AG481">
        <f>+IF(E481=E480,1,0)</f>
        <v>0</v>
      </c>
    </row>
    <row r="482" spans="1:33" x14ac:dyDescent="0.25">
      <c r="A482">
        <v>20</v>
      </c>
      <c r="B482">
        <v>236</v>
      </c>
      <c r="C482" t="s">
        <v>947</v>
      </c>
      <c r="D482" t="s">
        <v>4081</v>
      </c>
      <c r="E482" t="s">
        <v>676</v>
      </c>
      <c r="H482" s="40" t="str">
        <f>+HYPERLINK(O482,E482)</f>
        <v>Infundibulicybe mediterranea</v>
      </c>
      <c r="I482" s="40" t="str">
        <f>+HYPERLINK(O482,J482)</f>
        <v>Clitocybe de Méditerranée</v>
      </c>
      <c r="J482" t="s">
        <v>675</v>
      </c>
      <c r="L482" s="1" t="s">
        <v>441</v>
      </c>
      <c r="M482" s="24" t="s">
        <v>441</v>
      </c>
      <c r="N482" s="36" t="s">
        <v>232</v>
      </c>
      <c r="O482" s="57" t="s">
        <v>2418</v>
      </c>
      <c r="P482" s="25" t="s">
        <v>4099</v>
      </c>
      <c r="Q482" s="1" t="s">
        <v>4100</v>
      </c>
      <c r="R482" s="1"/>
      <c r="S482" s="1" t="s">
        <v>4125</v>
      </c>
      <c r="T482" s="1"/>
      <c r="U482" s="1" t="s">
        <v>4125</v>
      </c>
      <c r="W482" s="1" t="s">
        <v>4125</v>
      </c>
      <c r="Y482" s="1" t="s">
        <v>4125</v>
      </c>
      <c r="AA482" s="1" t="s">
        <v>4125</v>
      </c>
      <c r="AC482" s="1" t="s">
        <v>4125</v>
      </c>
      <c r="AE482" s="1" t="s">
        <v>4125</v>
      </c>
      <c r="AG482">
        <f>+IF(E482=E481,1,0)</f>
        <v>0</v>
      </c>
    </row>
    <row r="483" spans="1:33" x14ac:dyDescent="0.25">
      <c r="A483">
        <v>20</v>
      </c>
      <c r="B483">
        <v>235</v>
      </c>
      <c r="C483" t="s">
        <v>947</v>
      </c>
      <c r="D483" t="s">
        <v>4081</v>
      </c>
      <c r="E483" t="s">
        <v>674</v>
      </c>
      <c r="H483" s="40" t="str">
        <f>+HYPERLINK(O483,E483)</f>
        <v>Infundibulicybe squamulosa</v>
      </c>
      <c r="I483" s="40" t="str">
        <f>+HYPERLINK(O483,J483)</f>
        <v>Clitocybe squamuleux</v>
      </c>
      <c r="J483" t="s">
        <v>673</v>
      </c>
      <c r="L483" s="1" t="s">
        <v>441</v>
      </c>
      <c r="M483" s="24" t="s">
        <v>441</v>
      </c>
      <c r="N483" s="36" t="s">
        <v>232</v>
      </c>
      <c r="O483" s="57" t="s">
        <v>2419</v>
      </c>
      <c r="P483" s="25" t="s">
        <v>4099</v>
      </c>
      <c r="Q483" s="1" t="s">
        <v>4100</v>
      </c>
      <c r="R483" s="1"/>
      <c r="S483" s="1" t="s">
        <v>4125</v>
      </c>
      <c r="T483" s="1"/>
      <c r="U483" s="1" t="s">
        <v>4125</v>
      </c>
      <c r="W483" s="1" t="s">
        <v>4125</v>
      </c>
      <c r="Y483" s="1" t="s">
        <v>4125</v>
      </c>
      <c r="AA483" s="1" t="s">
        <v>4125</v>
      </c>
      <c r="AC483" s="1" t="s">
        <v>4125</v>
      </c>
      <c r="AE483" s="1" t="s">
        <v>4125</v>
      </c>
      <c r="AG483">
        <f>+IF(E483=E482,1,0)</f>
        <v>0</v>
      </c>
    </row>
    <row r="484" spans="1:33" x14ac:dyDescent="0.25">
      <c r="A484">
        <v>33</v>
      </c>
      <c r="B484">
        <v>503</v>
      </c>
      <c r="C484" s="25" t="s">
        <v>1350</v>
      </c>
      <c r="D484" s="25" t="s">
        <v>1374</v>
      </c>
      <c r="E484" t="s">
        <v>1394</v>
      </c>
      <c r="H484" s="40" t="str">
        <f>+HYPERLINK(O484,E484)</f>
        <v>Inocybe  godeyi</v>
      </c>
      <c r="I484" s="40" t="str">
        <f>+HYPERLINK(O484,J484)</f>
        <v>Inocybe de Godey</v>
      </c>
      <c r="J484" t="s">
        <v>1395</v>
      </c>
      <c r="L484" s="1" t="s">
        <v>441</v>
      </c>
      <c r="N484" s="36" t="s">
        <v>3200</v>
      </c>
      <c r="O484" s="58" t="s">
        <v>3764</v>
      </c>
      <c r="P484" s="25" t="s">
        <v>4099</v>
      </c>
      <c r="Q484" s="1" t="s">
        <v>4100</v>
      </c>
      <c r="S484" s="1" t="s">
        <v>4125</v>
      </c>
      <c r="U484" s="1" t="s">
        <v>4125</v>
      </c>
      <c r="W484" s="1" t="s">
        <v>4125</v>
      </c>
      <c r="Y484" s="1" t="s">
        <v>4125</v>
      </c>
      <c r="AA484" s="1" t="s">
        <v>4125</v>
      </c>
      <c r="AC484" s="1" t="s">
        <v>4125</v>
      </c>
      <c r="AE484" s="1" t="s">
        <v>4125</v>
      </c>
      <c r="AG484">
        <f>+IF(E484=E483,1,0)</f>
        <v>0</v>
      </c>
    </row>
    <row r="485" spans="1:33" x14ac:dyDescent="0.25">
      <c r="A485">
        <v>33</v>
      </c>
      <c r="B485">
        <v>500</v>
      </c>
      <c r="C485" s="25" t="s">
        <v>1350</v>
      </c>
      <c r="D485" s="25" t="s">
        <v>1374</v>
      </c>
      <c r="E485" t="s">
        <v>1392</v>
      </c>
      <c r="F485" t="s">
        <v>1355</v>
      </c>
      <c r="H485" s="40" t="str">
        <f>+HYPERLINK(O485,E485)</f>
        <v>Inocybe  pyriodora</v>
      </c>
      <c r="I485" s="40" t="str">
        <f>+HYPERLINK(O485,J485)</f>
        <v>Inocybe à odeur de poire</v>
      </c>
      <c r="J485" t="s">
        <v>1390</v>
      </c>
      <c r="L485" s="1" t="s">
        <v>441</v>
      </c>
      <c r="N485" s="36" t="s">
        <v>3200</v>
      </c>
      <c r="O485" s="58" t="s">
        <v>3762</v>
      </c>
      <c r="P485" s="25" t="s">
        <v>4099</v>
      </c>
      <c r="Q485" s="1" t="s">
        <v>4100</v>
      </c>
      <c r="S485" s="1" t="s">
        <v>4125</v>
      </c>
      <c r="U485" s="1" t="s">
        <v>4125</v>
      </c>
      <c r="W485" s="1" t="s">
        <v>4125</v>
      </c>
      <c r="Y485" s="1" t="s">
        <v>4125</v>
      </c>
      <c r="AA485" s="1" t="s">
        <v>4125</v>
      </c>
      <c r="AC485" s="1" t="s">
        <v>4125</v>
      </c>
      <c r="AE485" s="1" t="s">
        <v>4125</v>
      </c>
      <c r="AG485">
        <f>+IF(E485=E484,1,0)</f>
        <v>0</v>
      </c>
    </row>
    <row r="486" spans="1:33" x14ac:dyDescent="0.25">
      <c r="A486">
        <v>33</v>
      </c>
      <c r="B486">
        <v>501</v>
      </c>
      <c r="C486" s="25" t="s">
        <v>1350</v>
      </c>
      <c r="D486" s="25" t="s">
        <v>1374</v>
      </c>
      <c r="E486" t="s">
        <v>1393</v>
      </c>
      <c r="F486" t="s">
        <v>1391</v>
      </c>
      <c r="H486" s="40" t="str">
        <f>+HYPERLINK(O486,E486)</f>
        <v>Inocybe  pyriodora var. incarnata</v>
      </c>
      <c r="I486" s="40" t="str">
        <f>+HYPERLINK(O486,J486)</f>
        <v>Inocybe incarnata</v>
      </c>
      <c r="J486" t="s">
        <v>1391</v>
      </c>
      <c r="L486" s="1" t="s">
        <v>441</v>
      </c>
      <c r="N486" s="36" t="s">
        <v>3200</v>
      </c>
      <c r="O486" s="58" t="s">
        <v>3762</v>
      </c>
      <c r="P486" s="25" t="s">
        <v>4099</v>
      </c>
      <c r="Q486" s="1" t="s">
        <v>4100</v>
      </c>
      <c r="S486" s="1" t="s">
        <v>4125</v>
      </c>
      <c r="U486" s="1" t="s">
        <v>4125</v>
      </c>
      <c r="W486" s="1" t="s">
        <v>4125</v>
      </c>
      <c r="Y486" s="1" t="s">
        <v>4125</v>
      </c>
      <c r="AA486" s="1" t="s">
        <v>4125</v>
      </c>
      <c r="AC486" s="1" t="s">
        <v>4125</v>
      </c>
      <c r="AE486" s="1" t="s">
        <v>4125</v>
      </c>
      <c r="AG486">
        <f>+IF(E486=E485,1,0)</f>
        <v>0</v>
      </c>
    </row>
    <row r="487" spans="1:33" x14ac:dyDescent="0.25">
      <c r="A487">
        <v>33</v>
      </c>
      <c r="B487">
        <v>498</v>
      </c>
      <c r="C487" s="25" t="s">
        <v>1350</v>
      </c>
      <c r="D487" s="25" t="s">
        <v>1374</v>
      </c>
      <c r="E487" t="s">
        <v>1386</v>
      </c>
      <c r="F487" t="s">
        <v>1387</v>
      </c>
      <c r="H487" s="40" t="str">
        <f>+HYPERLINK(O487,E487)</f>
        <v>Inocybe bongardii</v>
      </c>
      <c r="I487" s="40" t="str">
        <f>+HYPERLINK(O487,J487)</f>
        <v>Inocybe à odeur de benjoin)</v>
      </c>
      <c r="J487" t="s">
        <v>1384</v>
      </c>
      <c r="L487" s="1" t="s">
        <v>441</v>
      </c>
      <c r="N487" s="36" t="s">
        <v>3200</v>
      </c>
      <c r="O487" s="58" t="s">
        <v>3759</v>
      </c>
      <c r="P487" s="25" t="s">
        <v>4099</v>
      </c>
      <c r="Q487" s="1" t="s">
        <v>4100</v>
      </c>
      <c r="S487" s="1" t="s">
        <v>4125</v>
      </c>
      <c r="U487" s="1" t="s">
        <v>4125</v>
      </c>
      <c r="W487" s="1" t="s">
        <v>4125</v>
      </c>
      <c r="Y487" s="1" t="s">
        <v>4125</v>
      </c>
      <c r="AA487" s="1" t="s">
        <v>4125</v>
      </c>
      <c r="AC487" s="1" t="s">
        <v>4125</v>
      </c>
      <c r="AE487" s="1" t="s">
        <v>4125</v>
      </c>
      <c r="AG487">
        <f>+IF(E487=E486,1,0)</f>
        <v>0</v>
      </c>
    </row>
    <row r="488" spans="1:33" x14ac:dyDescent="0.25">
      <c r="A488">
        <v>33</v>
      </c>
      <c r="B488">
        <v>494</v>
      </c>
      <c r="C488" s="25" t="s">
        <v>1350</v>
      </c>
      <c r="D488" s="25" t="s">
        <v>1374</v>
      </c>
      <c r="E488" t="s">
        <v>1351</v>
      </c>
      <c r="H488" s="40" t="str">
        <f>+HYPERLINK(O488,E488)</f>
        <v>Inocybe calamistrata</v>
      </c>
      <c r="I488" s="40" t="str">
        <f>+HYPERLINK(O488,J488)</f>
        <v>Inocybe à base vert sombre</v>
      </c>
      <c r="J488" t="s">
        <v>1352</v>
      </c>
      <c r="L488" s="1" t="s">
        <v>441</v>
      </c>
      <c r="N488" s="36" t="s">
        <v>3200</v>
      </c>
      <c r="O488" s="58" t="s">
        <v>3766</v>
      </c>
      <c r="P488" s="25" t="s">
        <v>4099</v>
      </c>
      <c r="Q488" s="1" t="s">
        <v>4100</v>
      </c>
      <c r="S488" s="1" t="s">
        <v>4125</v>
      </c>
      <c r="U488" s="1" t="s">
        <v>4125</v>
      </c>
      <c r="W488" s="1" t="s">
        <v>4125</v>
      </c>
      <c r="Y488" s="1" t="s">
        <v>4125</v>
      </c>
      <c r="AA488" s="1" t="s">
        <v>4125</v>
      </c>
      <c r="AC488" s="1" t="s">
        <v>4125</v>
      </c>
      <c r="AE488" s="1" t="s">
        <v>4125</v>
      </c>
      <c r="AG488">
        <f>+IF(E488=E487,1,0)</f>
        <v>0</v>
      </c>
    </row>
    <row r="489" spans="1:33" x14ac:dyDescent="0.25">
      <c r="A489">
        <v>33</v>
      </c>
      <c r="B489">
        <v>499</v>
      </c>
      <c r="C489" s="25" t="s">
        <v>1350</v>
      </c>
      <c r="D489" s="25" t="s">
        <v>1374</v>
      </c>
      <c r="E489" t="s">
        <v>1389</v>
      </c>
      <c r="F489" t="s">
        <v>1388</v>
      </c>
      <c r="H489" s="40" t="str">
        <f>+HYPERLINK(O489,E489)</f>
        <v>Inocybe cervicolor</v>
      </c>
      <c r="I489" s="40" t="str">
        <f>+HYPERLINK(O489,J489)</f>
        <v>Inocybe couleur de cerf</v>
      </c>
      <c r="J489" t="s">
        <v>1385</v>
      </c>
      <c r="L489" s="1" t="s">
        <v>441</v>
      </c>
      <c r="N489" s="36" t="s">
        <v>3200</v>
      </c>
      <c r="O489" s="58" t="s">
        <v>3761</v>
      </c>
      <c r="P489" s="25" t="s">
        <v>4099</v>
      </c>
      <c r="Q489" s="1" t="s">
        <v>4100</v>
      </c>
      <c r="S489" s="1" t="s">
        <v>4125</v>
      </c>
      <c r="U489" s="1" t="s">
        <v>4125</v>
      </c>
      <c r="W489" s="1" t="s">
        <v>4125</v>
      </c>
      <c r="Y489" s="1" t="s">
        <v>4125</v>
      </c>
      <c r="AA489" s="1" t="s">
        <v>4125</v>
      </c>
      <c r="AC489" s="1" t="s">
        <v>4125</v>
      </c>
      <c r="AE489" s="1" t="s">
        <v>4125</v>
      </c>
      <c r="AG489">
        <f>+IF(E489=E488,1,0)</f>
        <v>0</v>
      </c>
    </row>
    <row r="490" spans="1:33" x14ac:dyDescent="0.25">
      <c r="A490">
        <v>33</v>
      </c>
      <c r="B490">
        <v>497</v>
      </c>
      <c r="C490" s="25" t="s">
        <v>1350</v>
      </c>
      <c r="D490" s="25" t="s">
        <v>1374</v>
      </c>
      <c r="E490" t="s">
        <v>1382</v>
      </c>
      <c r="F490" t="s">
        <v>1383</v>
      </c>
      <c r="H490" s="40" t="str">
        <f>+HYPERLINK(O490,E490)</f>
        <v>Inocybe cincinnata</v>
      </c>
      <c r="I490" s="40" t="str">
        <f>+HYPERLINK(O490,J490)</f>
        <v>Inocybe brun violet</v>
      </c>
      <c r="J490" t="s">
        <v>1381</v>
      </c>
      <c r="L490" s="1" t="s">
        <v>441</v>
      </c>
      <c r="N490" s="36" t="s">
        <v>3200</v>
      </c>
      <c r="O490" s="58" t="s">
        <v>3758</v>
      </c>
      <c r="P490" s="25" t="s">
        <v>4099</v>
      </c>
      <c r="Q490" s="1" t="s">
        <v>4100</v>
      </c>
      <c r="S490" s="1" t="s">
        <v>4125</v>
      </c>
      <c r="U490" s="1" t="s">
        <v>4125</v>
      </c>
      <c r="W490" s="1" t="s">
        <v>4125</v>
      </c>
      <c r="Y490" s="1" t="s">
        <v>4125</v>
      </c>
      <c r="AA490" s="1" t="s">
        <v>4125</v>
      </c>
      <c r="AC490" s="1" t="s">
        <v>4125</v>
      </c>
      <c r="AE490" s="1" t="s">
        <v>4125</v>
      </c>
      <c r="AG490">
        <f>+IF(E490=E489,1,0)</f>
        <v>0</v>
      </c>
    </row>
    <row r="491" spans="1:33" x14ac:dyDescent="0.25">
      <c r="A491">
        <v>33</v>
      </c>
      <c r="B491">
        <v>505</v>
      </c>
      <c r="C491" s="25" t="s">
        <v>1350</v>
      </c>
      <c r="D491" s="25" t="s">
        <v>1374</v>
      </c>
      <c r="E491" t="s">
        <v>1356</v>
      </c>
      <c r="H491" s="40" t="str">
        <f>+HYPERLINK(O491,E491)</f>
        <v>Inocybe fastigiata</v>
      </c>
      <c r="I491" s="40" t="str">
        <f>+HYPERLINK(O491,J491)</f>
        <v>Inocybe fastigié</v>
      </c>
      <c r="J491" t="s">
        <v>1357</v>
      </c>
      <c r="L491" s="1" t="s">
        <v>441</v>
      </c>
      <c r="N491" s="36" t="s">
        <v>3200</v>
      </c>
      <c r="O491" s="58" t="s">
        <v>3768</v>
      </c>
      <c r="P491" s="25" t="s">
        <v>4099</v>
      </c>
      <c r="Q491" s="1" t="s">
        <v>4100</v>
      </c>
      <c r="S491" s="1" t="s">
        <v>4125</v>
      </c>
      <c r="U491" s="1" t="s">
        <v>4125</v>
      </c>
      <c r="W491" s="1" t="s">
        <v>4125</v>
      </c>
      <c r="Y491" s="1" t="s">
        <v>4125</v>
      </c>
      <c r="AA491" s="1" t="s">
        <v>4125</v>
      </c>
      <c r="AC491" s="1" t="s">
        <v>4125</v>
      </c>
      <c r="AE491" s="1" t="s">
        <v>4125</v>
      </c>
      <c r="AG491">
        <f>+IF(E491=E490,1,0)</f>
        <v>0</v>
      </c>
    </row>
    <row r="492" spans="1:33" x14ac:dyDescent="0.25">
      <c r="A492">
        <v>33</v>
      </c>
      <c r="B492">
        <v>490</v>
      </c>
      <c r="C492" s="25" t="s">
        <v>1350</v>
      </c>
      <c r="D492" s="25" t="s">
        <v>1374</v>
      </c>
      <c r="E492" t="s">
        <v>1360</v>
      </c>
      <c r="H492" s="40" t="str">
        <f>+HYPERLINK(O492,E492)</f>
        <v>Inocybe geophylla</v>
      </c>
      <c r="I492" s="40" t="str">
        <f>+HYPERLINK(O492,J492)</f>
        <v>Inocybe à lames terreuses</v>
      </c>
      <c r="J492" t="s">
        <v>1361</v>
      </c>
      <c r="L492" s="1" t="s">
        <v>441</v>
      </c>
      <c r="N492" s="36" t="s">
        <v>3200</v>
      </c>
      <c r="O492" s="58" t="s">
        <v>3747</v>
      </c>
      <c r="P492" s="25" t="s">
        <v>4099</v>
      </c>
      <c r="Q492" s="1" t="s">
        <v>4100</v>
      </c>
      <c r="S492" s="1" t="s">
        <v>4125</v>
      </c>
      <c r="U492" s="1" t="s">
        <v>4125</v>
      </c>
      <c r="W492" s="1" t="s">
        <v>4125</v>
      </c>
      <c r="Y492" s="1" t="s">
        <v>4125</v>
      </c>
      <c r="AA492" s="1" t="s">
        <v>4125</v>
      </c>
      <c r="AC492" s="1" t="s">
        <v>4125</v>
      </c>
      <c r="AE492" s="1" t="s">
        <v>4125</v>
      </c>
      <c r="AG492">
        <f>+IF(E492=E491,1,0)</f>
        <v>0</v>
      </c>
    </row>
    <row r="493" spans="1:33" x14ac:dyDescent="0.25">
      <c r="A493">
        <v>33</v>
      </c>
      <c r="B493">
        <v>491</v>
      </c>
      <c r="C493" s="25" t="s">
        <v>1350</v>
      </c>
      <c r="D493" s="25" t="s">
        <v>1374</v>
      </c>
      <c r="E493" t="s">
        <v>1362</v>
      </c>
      <c r="H493" s="40" t="str">
        <f>+HYPERLINK(O493,E493)</f>
        <v>Inocybe geophylla var. lilacina</v>
      </c>
      <c r="I493" s="40" t="str">
        <f>+HYPERLINK(O493,J493)</f>
        <v>Inocybe à lames terreuses var lilacine</v>
      </c>
      <c r="J493" t="s">
        <v>1363</v>
      </c>
      <c r="L493" s="1" t="s">
        <v>441</v>
      </c>
      <c r="N493" s="36" t="s">
        <v>3200</v>
      </c>
      <c r="O493" s="58" t="s">
        <v>3747</v>
      </c>
      <c r="P493" s="25" t="s">
        <v>4099</v>
      </c>
      <c r="Q493" s="1" t="s">
        <v>4100</v>
      </c>
      <c r="S493" s="1" t="s">
        <v>4125</v>
      </c>
      <c r="U493" s="1" t="s">
        <v>4125</v>
      </c>
      <c r="W493" s="1" t="s">
        <v>4125</v>
      </c>
      <c r="Y493" s="1" t="s">
        <v>4125</v>
      </c>
      <c r="AA493" s="1" t="s">
        <v>4125</v>
      </c>
      <c r="AC493" s="1" t="s">
        <v>4125</v>
      </c>
      <c r="AE493" s="1" t="s">
        <v>4125</v>
      </c>
      <c r="AG493">
        <f>+IF(E493=E492,1,0)</f>
        <v>0</v>
      </c>
    </row>
    <row r="494" spans="1:33" x14ac:dyDescent="0.25">
      <c r="A494">
        <v>33</v>
      </c>
      <c r="B494">
        <v>492</v>
      </c>
      <c r="C494" s="25" t="s">
        <v>1350</v>
      </c>
      <c r="D494" s="25" t="s">
        <v>1374</v>
      </c>
      <c r="E494" t="s">
        <v>1364</v>
      </c>
      <c r="F494" t="s">
        <v>1376</v>
      </c>
      <c r="H494" s="40" t="str">
        <f>+HYPERLINK(O494,E494)</f>
        <v>Inocybe geophylla var. violacea</v>
      </c>
      <c r="I494" s="40" t="str">
        <f>+HYPERLINK(O494,J494)</f>
        <v>Inocybe à lames terreuses var violacée</v>
      </c>
      <c r="J494" t="s">
        <v>1365</v>
      </c>
      <c r="L494" s="1" t="s">
        <v>441</v>
      </c>
      <c r="N494" s="36" t="s">
        <v>3200</v>
      </c>
      <c r="O494" s="58" t="s">
        <v>3760</v>
      </c>
      <c r="P494" s="25" t="s">
        <v>4099</v>
      </c>
      <c r="Q494" s="1" t="s">
        <v>4100</v>
      </c>
      <c r="S494" s="1" t="s">
        <v>4125</v>
      </c>
      <c r="U494" s="1" t="s">
        <v>4125</v>
      </c>
      <c r="W494" s="1" t="s">
        <v>4125</v>
      </c>
      <c r="Y494" s="1" t="s">
        <v>4125</v>
      </c>
      <c r="AA494" s="1" t="s">
        <v>4125</v>
      </c>
      <c r="AC494" s="1" t="s">
        <v>4125</v>
      </c>
      <c r="AE494" s="1" t="s">
        <v>4125</v>
      </c>
      <c r="AG494">
        <f>+IF(E494=E493,1,0)</f>
        <v>0</v>
      </c>
    </row>
    <row r="495" spans="1:33" x14ac:dyDescent="0.25">
      <c r="A495">
        <v>33</v>
      </c>
      <c r="B495">
        <v>493</v>
      </c>
      <c r="C495" s="25" t="s">
        <v>1350</v>
      </c>
      <c r="D495" s="25" t="s">
        <v>1374</v>
      </c>
      <c r="E495" t="s">
        <v>1366</v>
      </c>
      <c r="H495" s="40" t="str">
        <f>+HYPERLINK(O495,E495)</f>
        <v>Inocybe lanuginosa</v>
      </c>
      <c r="I495" s="40" t="str">
        <f>+HYPERLINK(O495,J495)</f>
        <v>Inocybe laineux</v>
      </c>
      <c r="J495" t="s">
        <v>1367</v>
      </c>
      <c r="L495" s="1" t="s">
        <v>441</v>
      </c>
      <c r="N495" s="36" t="s">
        <v>3200</v>
      </c>
      <c r="O495" s="58" t="s">
        <v>3755</v>
      </c>
      <c r="P495" s="25" t="s">
        <v>4099</v>
      </c>
      <c r="Q495" s="1" t="s">
        <v>4100</v>
      </c>
      <c r="S495" s="1" t="s">
        <v>4125</v>
      </c>
      <c r="U495" s="1" t="s">
        <v>4125</v>
      </c>
      <c r="W495" s="1" t="s">
        <v>4125</v>
      </c>
      <c r="Y495" s="1" t="s">
        <v>4125</v>
      </c>
      <c r="AA495" s="1" t="s">
        <v>4125</v>
      </c>
      <c r="AC495" s="1" t="s">
        <v>4125</v>
      </c>
      <c r="AE495" s="1" t="s">
        <v>4125</v>
      </c>
      <c r="AG495">
        <f>+IF(E495=E494,1,0)</f>
        <v>0</v>
      </c>
    </row>
    <row r="496" spans="1:33" x14ac:dyDescent="0.25">
      <c r="A496">
        <v>33</v>
      </c>
      <c r="B496">
        <v>504</v>
      </c>
      <c r="C496" s="25" t="s">
        <v>1350</v>
      </c>
      <c r="D496" s="25" t="s">
        <v>1374</v>
      </c>
      <c r="E496" t="s">
        <v>1396</v>
      </c>
      <c r="H496" s="40" t="str">
        <f>+HYPERLINK(O496,E496)</f>
        <v>Inocybe patouillardii</v>
      </c>
      <c r="I496" s="40" t="str">
        <f>+HYPERLINK(O496,J496)</f>
        <v>Inocybe de patouillard</v>
      </c>
      <c r="J496" t="s">
        <v>1397</v>
      </c>
      <c r="L496" s="1" t="s">
        <v>441</v>
      </c>
      <c r="N496" s="36" t="s">
        <v>3200</v>
      </c>
      <c r="O496" s="58" t="s">
        <v>3767</v>
      </c>
      <c r="P496" s="25" t="s">
        <v>4099</v>
      </c>
      <c r="Q496" s="1" t="s">
        <v>4100</v>
      </c>
      <c r="S496" s="1" t="s">
        <v>4125</v>
      </c>
      <c r="U496" s="1" t="s">
        <v>4125</v>
      </c>
      <c r="W496" s="1" t="s">
        <v>4125</v>
      </c>
      <c r="Y496" s="1" t="s">
        <v>4125</v>
      </c>
      <c r="AA496" s="1" t="s">
        <v>4125</v>
      </c>
      <c r="AC496" s="1" t="s">
        <v>4125</v>
      </c>
      <c r="AE496" s="1" t="s">
        <v>4125</v>
      </c>
      <c r="AG496">
        <f>+IF(E496=E495,1,0)</f>
        <v>0</v>
      </c>
    </row>
    <row r="497" spans="1:33" x14ac:dyDescent="0.25">
      <c r="A497">
        <v>33</v>
      </c>
      <c r="B497">
        <v>495</v>
      </c>
      <c r="C497" s="25" t="s">
        <v>1350</v>
      </c>
      <c r="D497" s="25" t="s">
        <v>1374</v>
      </c>
      <c r="E497" t="s">
        <v>1377</v>
      </c>
      <c r="F497" t="s">
        <v>1378</v>
      </c>
      <c r="H497" s="40" t="str">
        <f>+HYPERLINK(O497,E497)</f>
        <v>Inocybe pisciodora</v>
      </c>
      <c r="I497" s="40" t="str">
        <f>+HYPERLINK(O497,J497)</f>
        <v>Inocybe à odeur de poisson</v>
      </c>
      <c r="J497" t="s">
        <v>1379</v>
      </c>
      <c r="L497" s="1" t="s">
        <v>441</v>
      </c>
      <c r="N497" s="36" t="s">
        <v>3200</v>
      </c>
      <c r="O497" s="58" t="s">
        <v>3756</v>
      </c>
      <c r="P497" s="25" t="s">
        <v>4099</v>
      </c>
      <c r="Q497" s="1" t="s">
        <v>4100</v>
      </c>
      <c r="S497" s="1" t="s">
        <v>4125</v>
      </c>
      <c r="U497" s="1" t="s">
        <v>4125</v>
      </c>
      <c r="W497" s="1" t="s">
        <v>4125</v>
      </c>
      <c r="Y497" s="1" t="s">
        <v>4125</v>
      </c>
      <c r="AA497" s="1" t="s">
        <v>4125</v>
      </c>
      <c r="AC497" s="1" t="s">
        <v>4125</v>
      </c>
      <c r="AE497" s="1" t="s">
        <v>4125</v>
      </c>
      <c r="AG497">
        <f>+IF(E497=E496,1,0)</f>
        <v>0</v>
      </c>
    </row>
    <row r="498" spans="1:33" x14ac:dyDescent="0.25">
      <c r="A498">
        <v>33</v>
      </c>
      <c r="B498">
        <v>502</v>
      </c>
      <c r="C498" s="25" t="s">
        <v>1350</v>
      </c>
      <c r="D498" s="25" t="s">
        <v>1374</v>
      </c>
      <c r="E498" t="s">
        <v>1368</v>
      </c>
      <c r="H498" s="40" t="str">
        <f>+HYPERLINK(O498,E498)</f>
        <v>Inocybe pudica</v>
      </c>
      <c r="I498" s="40" t="str">
        <f>+HYPERLINK(O498,J498)</f>
        <v>Inocybe pudique</v>
      </c>
      <c r="J498" t="s">
        <v>1369</v>
      </c>
      <c r="L498" s="1" t="s">
        <v>441</v>
      </c>
      <c r="N498" s="36" t="s">
        <v>3200</v>
      </c>
      <c r="O498" s="58" t="s">
        <v>3763</v>
      </c>
      <c r="P498" s="25" t="s">
        <v>4099</v>
      </c>
      <c r="Q498" s="1" t="s">
        <v>4100</v>
      </c>
      <c r="S498" s="1" t="s">
        <v>4125</v>
      </c>
      <c r="U498" s="1" t="s">
        <v>4125</v>
      </c>
      <c r="W498" s="1" t="s">
        <v>4125</v>
      </c>
      <c r="Y498" s="1" t="s">
        <v>4125</v>
      </c>
      <c r="AA498" s="1" t="s">
        <v>4125</v>
      </c>
      <c r="AC498" s="1" t="s">
        <v>4125</v>
      </c>
      <c r="AE498" s="1" t="s">
        <v>4125</v>
      </c>
      <c r="AG498">
        <f>+IF(E498=E497,1,0)</f>
        <v>0</v>
      </c>
    </row>
    <row r="499" spans="1:33" x14ac:dyDescent="0.25">
      <c r="A499">
        <v>33</v>
      </c>
      <c r="B499">
        <v>496</v>
      </c>
      <c r="C499" s="25" t="s">
        <v>1350</v>
      </c>
      <c r="D499" s="25" t="s">
        <v>1374</v>
      </c>
      <c r="E499" t="s">
        <v>1370</v>
      </c>
      <c r="F499" t="s">
        <v>1380</v>
      </c>
      <c r="H499" s="40" t="str">
        <f>+HYPERLINK(O499,E499)</f>
        <v>Inocybe terrigena</v>
      </c>
      <c r="I499" s="40" t="str">
        <f>+HYPERLINK(O499,J499)</f>
        <v>Inocybe à odeur terreuse</v>
      </c>
      <c r="J499" t="s">
        <v>1371</v>
      </c>
      <c r="L499" s="1" t="s">
        <v>441</v>
      </c>
      <c r="N499" s="36" t="s">
        <v>3200</v>
      </c>
      <c r="O499" s="58" t="s">
        <v>3757</v>
      </c>
      <c r="P499" s="25" t="s">
        <v>4099</v>
      </c>
      <c r="Q499" s="1" t="s">
        <v>4100</v>
      </c>
      <c r="S499" s="1" t="s">
        <v>4125</v>
      </c>
      <c r="U499" s="1" t="s">
        <v>4125</v>
      </c>
      <c r="W499" s="1" t="s">
        <v>4125</v>
      </c>
      <c r="Y499" s="1" t="s">
        <v>4125</v>
      </c>
      <c r="AA499" s="1" t="s">
        <v>4125</v>
      </c>
      <c r="AC499" s="1" t="s">
        <v>4125</v>
      </c>
      <c r="AE499" s="1" t="s">
        <v>4125</v>
      </c>
      <c r="AG499">
        <f>+IF(E499=E498,1,0)</f>
        <v>0</v>
      </c>
    </row>
    <row r="500" spans="1:33" x14ac:dyDescent="0.25">
      <c r="A500">
        <v>33</v>
      </c>
      <c r="B500">
        <v>506</v>
      </c>
      <c r="C500" s="25" t="s">
        <v>1350</v>
      </c>
      <c r="D500" s="25" t="s">
        <v>1374</v>
      </c>
      <c r="E500" t="s">
        <v>1372</v>
      </c>
      <c r="H500" s="40" t="str">
        <f>+HYPERLINK(O500,E500)</f>
        <v>Inocybe umbrina</v>
      </c>
      <c r="I500" s="40" t="str">
        <f>+HYPERLINK(O500,J500)</f>
        <v>Inocybe brun d'ombre</v>
      </c>
      <c r="J500" t="s">
        <v>1373</v>
      </c>
      <c r="L500" s="1" t="s">
        <v>441</v>
      </c>
      <c r="N500" s="36" t="s">
        <v>3200</v>
      </c>
      <c r="O500" s="58" t="s">
        <v>3765</v>
      </c>
      <c r="P500" s="25" t="s">
        <v>4099</v>
      </c>
      <c r="Q500" s="1" t="s">
        <v>4100</v>
      </c>
      <c r="S500" s="1" t="s">
        <v>4125</v>
      </c>
      <c r="U500" s="1" t="s">
        <v>4125</v>
      </c>
      <c r="W500" s="1" t="s">
        <v>4125</v>
      </c>
      <c r="Y500" s="1" t="s">
        <v>4125</v>
      </c>
      <c r="AA500" s="1" t="s">
        <v>4125</v>
      </c>
      <c r="AC500" s="1" t="s">
        <v>4125</v>
      </c>
      <c r="AE500" s="1" t="s">
        <v>4125</v>
      </c>
      <c r="AG500">
        <f>+IF(E500=E499,1,0)</f>
        <v>0</v>
      </c>
    </row>
    <row r="501" spans="1:33" ht="15.75" x14ac:dyDescent="0.25">
      <c r="A501">
        <v>4</v>
      </c>
      <c r="B501">
        <v>51</v>
      </c>
      <c r="C501" t="s">
        <v>2508</v>
      </c>
      <c r="D501" t="s">
        <v>2454</v>
      </c>
      <c r="E501" t="s">
        <v>2377</v>
      </c>
      <c r="H501" s="40" t="str">
        <f>+HYPERLINK(O501,E501)</f>
        <v>Inonotus hispidus</v>
      </c>
      <c r="I501" s="40" t="str">
        <f>+HYPERLINK(O501,J501)</f>
        <v>Polypore hérissé</v>
      </c>
      <c r="J501" t="s">
        <v>2378</v>
      </c>
      <c r="L501" s="1" t="s">
        <v>441</v>
      </c>
      <c r="N501" s="36" t="s">
        <v>2149</v>
      </c>
      <c r="O501" s="69" t="s">
        <v>3632</v>
      </c>
      <c r="P501" s="25" t="s">
        <v>4099</v>
      </c>
      <c r="Q501" s="1" t="s">
        <v>481</v>
      </c>
      <c r="S501" s="1" t="s">
        <v>4125</v>
      </c>
      <c r="T501" s="55" t="s">
        <v>2393</v>
      </c>
      <c r="U501" s="1" t="s">
        <v>4125</v>
      </c>
      <c r="W501" s="1" t="s">
        <v>4125</v>
      </c>
      <c r="Y501" s="1" t="s">
        <v>4125</v>
      </c>
      <c r="AA501" s="1" t="s">
        <v>4125</v>
      </c>
      <c r="AC501" s="1" t="s">
        <v>4125</v>
      </c>
      <c r="AE501" s="1" t="s">
        <v>4125</v>
      </c>
      <c r="AG501">
        <f>+IF(E501=E500,1,0)</f>
        <v>0</v>
      </c>
    </row>
    <row r="502" spans="1:33" x14ac:dyDescent="0.25">
      <c r="A502" s="57">
        <v>57</v>
      </c>
      <c r="B502">
        <v>974</v>
      </c>
      <c r="C502" s="57" t="s">
        <v>2514</v>
      </c>
      <c r="D502" s="57" t="s">
        <v>3588</v>
      </c>
      <c r="E502" s="57" t="s">
        <v>3078</v>
      </c>
      <c r="F502" s="57"/>
      <c r="G502" s="57"/>
      <c r="H502" s="40" t="str">
        <f>+HYPERLINK(O502,E502)</f>
        <v>Irpex lacteus</v>
      </c>
      <c r="I502" s="40" t="str">
        <f>+HYPERLINK(O502,J502)</f>
        <v>Hydne couleur de lait</v>
      </c>
      <c r="J502" s="57" t="s">
        <v>3079</v>
      </c>
      <c r="K502" s="57"/>
      <c r="L502" s="35" t="s">
        <v>441</v>
      </c>
      <c r="M502" s="35"/>
      <c r="N502" s="60" t="s">
        <v>3196</v>
      </c>
      <c r="O502" s="58" t="s">
        <v>3582</v>
      </c>
      <c r="P502" s="25" t="s">
        <v>4099</v>
      </c>
      <c r="Q502" s="58" t="s">
        <v>4102</v>
      </c>
      <c r="R502" s="57"/>
      <c r="S502" s="1" t="s">
        <v>4125</v>
      </c>
      <c r="T502" s="57"/>
      <c r="U502" s="1" t="s">
        <v>4125</v>
      </c>
      <c r="V502" s="57"/>
      <c r="W502" s="1" t="s">
        <v>4125</v>
      </c>
      <c r="X502" s="57"/>
      <c r="Y502" s="1" t="s">
        <v>4125</v>
      </c>
      <c r="Z502" s="57"/>
      <c r="AA502" s="1" t="s">
        <v>4125</v>
      </c>
      <c r="AC502" s="1" t="s">
        <v>4125</v>
      </c>
      <c r="AE502" s="1" t="s">
        <v>4125</v>
      </c>
      <c r="AG502">
        <f>+IF(E502=E501,1,0)</f>
        <v>0</v>
      </c>
    </row>
    <row r="503" spans="1:33" x14ac:dyDescent="0.25">
      <c r="A503">
        <v>4</v>
      </c>
      <c r="B503">
        <v>52</v>
      </c>
      <c r="C503" t="s">
        <v>2508</v>
      </c>
      <c r="D503" t="s">
        <v>2451</v>
      </c>
      <c r="E503" t="s">
        <v>2435</v>
      </c>
      <c r="H503" s="40" t="str">
        <f>+HYPERLINK(O503,E503)</f>
        <v>Junghuhnia nitida</v>
      </c>
      <c r="I503" s="40" t="str">
        <f>+HYPERLINK(O503,J503)</f>
        <v>Polypore clair</v>
      </c>
      <c r="J503" t="s">
        <v>3998</v>
      </c>
      <c r="L503" s="1" t="s">
        <v>441</v>
      </c>
      <c r="N503" s="36" t="s">
        <v>2149</v>
      </c>
      <c r="O503" s="69" t="s">
        <v>3999</v>
      </c>
      <c r="P503" s="25" t="s">
        <v>4099</v>
      </c>
      <c r="Q503" s="1" t="s">
        <v>481</v>
      </c>
      <c r="S503" s="1" t="s">
        <v>4125</v>
      </c>
      <c r="U503" s="1" t="s">
        <v>4125</v>
      </c>
      <c r="W503" s="1" t="s">
        <v>4125</v>
      </c>
      <c r="Y503" s="1" t="s">
        <v>4125</v>
      </c>
      <c r="AA503" s="1" t="s">
        <v>4125</v>
      </c>
      <c r="AC503" s="1" t="s">
        <v>4125</v>
      </c>
      <c r="AE503" s="1" t="s">
        <v>4125</v>
      </c>
      <c r="AG503">
        <f>+IF(E503=E502,1,0)</f>
        <v>0</v>
      </c>
    </row>
    <row r="504" spans="1:33" x14ac:dyDescent="0.25">
      <c r="A504">
        <v>47</v>
      </c>
      <c r="B504">
        <v>723</v>
      </c>
      <c r="C504" t="s">
        <v>889</v>
      </c>
      <c r="D504" t="s">
        <v>1375</v>
      </c>
      <c r="E504" t="s">
        <v>1178</v>
      </c>
      <c r="H504" s="40" t="str">
        <f>+HYPERLINK(O504,E504)</f>
        <v>Kuehneromyces mutabilis</v>
      </c>
      <c r="I504" s="40" t="str">
        <f>+HYPERLINK(O504,J504)</f>
        <v>Pholiote changeante</v>
      </c>
      <c r="J504" t="s">
        <v>1179</v>
      </c>
      <c r="L504" s="1" t="s">
        <v>441</v>
      </c>
      <c r="N504" s="36" t="s">
        <v>233</v>
      </c>
      <c r="O504" s="57" t="s">
        <v>2019</v>
      </c>
      <c r="P504" s="25" t="s">
        <v>4099</v>
      </c>
      <c r="Q504" s="1" t="s">
        <v>4100</v>
      </c>
      <c r="S504" s="1" t="s">
        <v>4125</v>
      </c>
      <c r="U504" s="1" t="s">
        <v>4125</v>
      </c>
      <c r="W504" s="1" t="s">
        <v>4125</v>
      </c>
      <c r="Y504" s="1" t="s">
        <v>4125</v>
      </c>
      <c r="AA504" s="1" t="s">
        <v>4125</v>
      </c>
      <c r="AC504" s="1" t="s">
        <v>4125</v>
      </c>
      <c r="AE504" s="1" t="s">
        <v>4125</v>
      </c>
      <c r="AG504">
        <f>+IF(E504=E503,1,0)</f>
        <v>0</v>
      </c>
    </row>
    <row r="505" spans="1:33" x14ac:dyDescent="0.25">
      <c r="A505">
        <v>34</v>
      </c>
      <c r="B505">
        <v>510</v>
      </c>
      <c r="C505" s="25" t="s">
        <v>31</v>
      </c>
      <c r="D505" s="25" t="s">
        <v>1408</v>
      </c>
      <c r="E505" t="s">
        <v>1398</v>
      </c>
      <c r="H505" s="40" t="str">
        <f>+HYPERLINK(O505,E505)</f>
        <v>Laccaria amethystina</v>
      </c>
      <c r="I505" s="40" t="str">
        <f>+HYPERLINK(O505,J505)</f>
        <v>Laccaire améthyste</v>
      </c>
      <c r="J505" t="s">
        <v>1399</v>
      </c>
      <c r="K505" t="s">
        <v>1409</v>
      </c>
      <c r="L505" s="1" t="s">
        <v>441</v>
      </c>
      <c r="N505" s="36" t="s">
        <v>254</v>
      </c>
      <c r="O505" s="57" t="s">
        <v>2107</v>
      </c>
      <c r="P505" s="25" t="s">
        <v>4099</v>
      </c>
      <c r="Q505" s="1" t="s">
        <v>4100</v>
      </c>
      <c r="S505" s="1" t="s">
        <v>4125</v>
      </c>
      <c r="U505" s="1" t="s">
        <v>4125</v>
      </c>
      <c r="W505" s="1" t="s">
        <v>4125</v>
      </c>
      <c r="Y505" s="1" t="s">
        <v>4125</v>
      </c>
      <c r="AA505" s="1" t="s">
        <v>4125</v>
      </c>
      <c r="AC505" s="1" t="s">
        <v>4125</v>
      </c>
      <c r="AE505" s="1" t="s">
        <v>4125</v>
      </c>
      <c r="AG505">
        <f>+IF(E505=E504,1,0)</f>
        <v>0</v>
      </c>
    </row>
    <row r="506" spans="1:33" x14ac:dyDescent="0.25">
      <c r="A506">
        <v>34</v>
      </c>
      <c r="B506">
        <v>513</v>
      </c>
      <c r="C506" s="25" t="s">
        <v>31</v>
      </c>
      <c r="D506" s="25" t="s">
        <v>1408</v>
      </c>
      <c r="E506" t="s">
        <v>1404</v>
      </c>
      <c r="H506" s="40" t="str">
        <f>+HYPERLINK(O506,E506)</f>
        <v>Laccaria bicolor</v>
      </c>
      <c r="I506" s="40" t="str">
        <f>+HYPERLINK(O506,J506)</f>
        <v>Laccaire bicolore</v>
      </c>
      <c r="J506" t="s">
        <v>1405</v>
      </c>
      <c r="L506" s="1" t="s">
        <v>441</v>
      </c>
      <c r="N506" s="36" t="s">
        <v>254</v>
      </c>
      <c r="O506" s="57" t="s">
        <v>2110</v>
      </c>
      <c r="P506" s="25" t="s">
        <v>4099</v>
      </c>
      <c r="Q506" s="1" t="s">
        <v>4100</v>
      </c>
      <c r="S506" s="1" t="s">
        <v>4125</v>
      </c>
      <c r="U506" s="1" t="s">
        <v>4125</v>
      </c>
      <c r="W506" s="1" t="s">
        <v>4125</v>
      </c>
      <c r="Y506" s="1" t="s">
        <v>4125</v>
      </c>
      <c r="AA506" s="1" t="s">
        <v>4125</v>
      </c>
      <c r="AC506" s="1" t="s">
        <v>4125</v>
      </c>
      <c r="AE506" s="1" t="s">
        <v>4125</v>
      </c>
      <c r="AG506">
        <f>+IF(E506=E505,1,0)</f>
        <v>0</v>
      </c>
    </row>
    <row r="507" spans="1:33" x14ac:dyDescent="0.25">
      <c r="A507">
        <v>34</v>
      </c>
      <c r="B507">
        <v>511</v>
      </c>
      <c r="C507" s="25" t="s">
        <v>31</v>
      </c>
      <c r="D507" s="25" t="s">
        <v>1408</v>
      </c>
      <c r="E507" t="s">
        <v>1400</v>
      </c>
      <c r="H507" s="40" t="str">
        <f>+HYPERLINK(O507,E507)</f>
        <v>Laccaria laccata</v>
      </c>
      <c r="I507" s="40" t="str">
        <f>+HYPERLINK(O507,J507)</f>
        <v>Laccaire laqué</v>
      </c>
      <c r="J507" t="s">
        <v>1401</v>
      </c>
      <c r="L507" s="1" t="s">
        <v>441</v>
      </c>
      <c r="N507" s="36" t="s">
        <v>254</v>
      </c>
      <c r="O507" s="57" t="s">
        <v>2108</v>
      </c>
      <c r="P507" s="25" t="s">
        <v>4099</v>
      </c>
      <c r="Q507" s="1" t="s">
        <v>4100</v>
      </c>
      <c r="S507" s="1" t="s">
        <v>4125</v>
      </c>
      <c r="U507" s="1" t="s">
        <v>4125</v>
      </c>
      <c r="W507" s="1" t="s">
        <v>4125</v>
      </c>
      <c r="Y507" s="1" t="s">
        <v>4125</v>
      </c>
      <c r="AA507" s="1" t="s">
        <v>4125</v>
      </c>
      <c r="AC507" s="1" t="s">
        <v>4125</v>
      </c>
      <c r="AE507" s="1" t="s">
        <v>4125</v>
      </c>
      <c r="AG507">
        <f>+IF(E507=E506,1,0)</f>
        <v>0</v>
      </c>
    </row>
    <row r="508" spans="1:33" x14ac:dyDescent="0.25">
      <c r="A508">
        <v>34</v>
      </c>
      <c r="B508">
        <v>512</v>
      </c>
      <c r="C508" s="25" t="s">
        <v>31</v>
      </c>
      <c r="D508" s="25" t="s">
        <v>1408</v>
      </c>
      <c r="E508" t="s">
        <v>1402</v>
      </c>
      <c r="F508" t="s">
        <v>1410</v>
      </c>
      <c r="H508" s="40" t="str">
        <f>+HYPERLINK(O508,E508)</f>
        <v>Laccaria proxima</v>
      </c>
      <c r="I508" s="40" t="str">
        <f>+HYPERLINK(O508,J508)</f>
        <v>Laccaire proxima</v>
      </c>
      <c r="J508" t="s">
        <v>1403</v>
      </c>
      <c r="K508" t="s">
        <v>1411</v>
      </c>
      <c r="L508" s="1" t="s">
        <v>441</v>
      </c>
      <c r="N508" s="36" t="s">
        <v>254</v>
      </c>
      <c r="O508" s="57" t="s">
        <v>2109</v>
      </c>
      <c r="P508" s="25" t="s">
        <v>4099</v>
      </c>
      <c r="Q508" s="1" t="s">
        <v>4100</v>
      </c>
      <c r="S508" s="1" t="s">
        <v>4125</v>
      </c>
      <c r="U508" s="1" t="s">
        <v>4125</v>
      </c>
      <c r="W508" s="1" t="s">
        <v>4125</v>
      </c>
      <c r="Y508" s="1" t="s">
        <v>4125</v>
      </c>
      <c r="AA508" s="1" t="s">
        <v>4125</v>
      </c>
      <c r="AC508" s="1" t="s">
        <v>4125</v>
      </c>
      <c r="AE508" s="1" t="s">
        <v>4125</v>
      </c>
      <c r="AG508">
        <f>+IF(E508=E507,1,0)</f>
        <v>0</v>
      </c>
    </row>
    <row r="509" spans="1:33" x14ac:dyDescent="0.25">
      <c r="A509">
        <v>34</v>
      </c>
      <c r="B509">
        <v>514</v>
      </c>
      <c r="C509" s="25" t="s">
        <v>31</v>
      </c>
      <c r="D509" s="25" t="s">
        <v>1408</v>
      </c>
      <c r="E509" t="s">
        <v>1406</v>
      </c>
      <c r="H509" s="40" t="str">
        <f>+HYPERLINK(O509,E509)</f>
        <v>Laccaria tortilis</v>
      </c>
      <c r="I509" s="40" t="str">
        <f>+HYPERLINK(O509,J509)</f>
        <v>Laccaire tortueux</v>
      </c>
      <c r="J509" t="s">
        <v>1407</v>
      </c>
      <c r="L509" s="1" t="s">
        <v>441</v>
      </c>
      <c r="N509" s="36" t="s">
        <v>254</v>
      </c>
      <c r="O509" s="57" t="s">
        <v>2111</v>
      </c>
      <c r="P509" s="25" t="s">
        <v>4099</v>
      </c>
      <c r="Q509" s="1" t="s">
        <v>4100</v>
      </c>
      <c r="S509" s="1" t="s">
        <v>4125</v>
      </c>
      <c r="U509" s="1" t="s">
        <v>4125</v>
      </c>
      <c r="W509" s="1" t="s">
        <v>4125</v>
      </c>
      <c r="Y509" s="1" t="s">
        <v>4125</v>
      </c>
      <c r="AA509" s="1" t="s">
        <v>4125</v>
      </c>
      <c r="AC509" s="1" t="s">
        <v>4125</v>
      </c>
      <c r="AE509" s="1" t="s">
        <v>4125</v>
      </c>
      <c r="AG509">
        <f>+IF(E509=E508,1,0)</f>
        <v>0</v>
      </c>
    </row>
    <row r="510" spans="1:33" x14ac:dyDescent="0.25">
      <c r="A510">
        <v>49</v>
      </c>
      <c r="B510">
        <v>746</v>
      </c>
      <c r="C510" t="s">
        <v>45</v>
      </c>
      <c r="D510" s="25" t="s">
        <v>1733</v>
      </c>
      <c r="E510" t="s">
        <v>1729</v>
      </c>
      <c r="H510" s="40" t="str">
        <f>+HYPERLINK(O510,E510)</f>
        <v>Lacrymaria lacrymabunda</v>
      </c>
      <c r="I510" s="40" t="str">
        <f>+HYPERLINK(O510,J510)</f>
        <v>Psathyrelle veloutée</v>
      </c>
      <c r="J510" t="s">
        <v>1730</v>
      </c>
      <c r="L510" s="1" t="s">
        <v>441</v>
      </c>
      <c r="N510" s="36" t="s">
        <v>253</v>
      </c>
      <c r="O510" s="57" t="s">
        <v>2105</v>
      </c>
      <c r="P510" s="25" t="s">
        <v>4099</v>
      </c>
      <c r="Q510" s="1" t="s">
        <v>4100</v>
      </c>
      <c r="S510" s="1" t="s">
        <v>4125</v>
      </c>
      <c r="U510" s="1" t="s">
        <v>4125</v>
      </c>
      <c r="W510" s="1" t="s">
        <v>4125</v>
      </c>
      <c r="Y510" s="1" t="s">
        <v>4125</v>
      </c>
      <c r="AA510" s="1" t="s">
        <v>4125</v>
      </c>
      <c r="AC510" s="1" t="s">
        <v>4125</v>
      </c>
      <c r="AE510" s="1" t="s">
        <v>4125</v>
      </c>
      <c r="AG510">
        <f>+IF(E510=E509,1,0)</f>
        <v>0</v>
      </c>
    </row>
    <row r="511" spans="1:33" x14ac:dyDescent="0.25">
      <c r="A511">
        <v>35</v>
      </c>
      <c r="B511">
        <v>534</v>
      </c>
      <c r="C511" s="25" t="s">
        <v>32</v>
      </c>
      <c r="D511" s="25" t="s">
        <v>1420</v>
      </c>
      <c r="E511" t="s">
        <v>1959</v>
      </c>
      <c r="H511" s="40" t="str">
        <f>+HYPERLINK(O511,E511)</f>
        <v>Lactarius acerrimus</v>
      </c>
      <c r="I511" s="40" t="str">
        <f>+HYPERLINK(O511,J511)</f>
        <v>Lactaire à lames interveinées</v>
      </c>
      <c r="J511" t="s">
        <v>1960</v>
      </c>
      <c r="L511" s="1" t="s">
        <v>441</v>
      </c>
      <c r="N511" s="36" t="s">
        <v>245</v>
      </c>
      <c r="O511" s="58" t="s">
        <v>3779</v>
      </c>
      <c r="P511" s="25" t="s">
        <v>4099</v>
      </c>
      <c r="Q511" s="1" t="s">
        <v>4100</v>
      </c>
      <c r="R511" t="s">
        <v>86</v>
      </c>
      <c r="S511" s="1" t="s">
        <v>4125</v>
      </c>
      <c r="U511" s="1" t="s">
        <v>4125</v>
      </c>
      <c r="V511" t="s">
        <v>2064</v>
      </c>
      <c r="W511" s="1" t="s">
        <v>4125</v>
      </c>
      <c r="Y511" s="1" t="s">
        <v>4125</v>
      </c>
      <c r="AA511" s="1" t="s">
        <v>4125</v>
      </c>
      <c r="AC511" s="1" t="s">
        <v>4125</v>
      </c>
      <c r="AE511" s="1" t="s">
        <v>4125</v>
      </c>
      <c r="AG511">
        <f>+IF(E511=E510,1,0)</f>
        <v>0</v>
      </c>
    </row>
    <row r="512" spans="1:33" x14ac:dyDescent="0.25">
      <c r="A512">
        <v>35</v>
      </c>
      <c r="B512">
        <v>571</v>
      </c>
      <c r="C512" s="25" t="s">
        <v>32</v>
      </c>
      <c r="D512" s="25" t="s">
        <v>1420</v>
      </c>
      <c r="E512" t="s">
        <v>3818</v>
      </c>
      <c r="H512" s="40" t="str">
        <f>+HYPERLINK(O512,E512)</f>
        <v>Lactarius acris</v>
      </c>
      <c r="I512" s="40" t="str">
        <f>+HYPERLINK(O512,J512)</f>
        <v>Lactaire âcre</v>
      </c>
      <c r="J512" t="s">
        <v>3819</v>
      </c>
      <c r="L512" s="1" t="s">
        <v>441</v>
      </c>
      <c r="N512" s="36" t="s">
        <v>245</v>
      </c>
      <c r="O512" s="58" t="s">
        <v>3820</v>
      </c>
      <c r="P512" s="25" t="s">
        <v>4099</v>
      </c>
      <c r="Q512" s="1" t="s">
        <v>4100</v>
      </c>
      <c r="S512" s="1" t="s">
        <v>4125</v>
      </c>
      <c r="U512" s="1" t="s">
        <v>4125</v>
      </c>
      <c r="W512" s="1" t="s">
        <v>4125</v>
      </c>
      <c r="Y512" s="1" t="s">
        <v>4125</v>
      </c>
      <c r="AA512" s="1" t="s">
        <v>4125</v>
      </c>
      <c r="AC512" s="1" t="s">
        <v>4125</v>
      </c>
      <c r="AE512" s="1" t="s">
        <v>4125</v>
      </c>
      <c r="AG512">
        <f>+IF(E512=E511,1,0)</f>
        <v>0</v>
      </c>
    </row>
    <row r="513" spans="1:33" x14ac:dyDescent="0.25">
      <c r="A513">
        <v>35</v>
      </c>
      <c r="B513">
        <v>554</v>
      </c>
      <c r="C513" s="25" t="s">
        <v>32</v>
      </c>
      <c r="D513" s="25" t="s">
        <v>1420</v>
      </c>
      <c r="E513" t="s">
        <v>1435</v>
      </c>
      <c r="H513" s="40" t="str">
        <f>+HYPERLINK(O513,E513)</f>
        <v>Lactarius albocarneus</v>
      </c>
      <c r="I513" s="40" t="str">
        <f>+HYPERLINK(O513,J513)</f>
        <v>Lactaire glutineux</v>
      </c>
      <c r="J513" t="s">
        <v>1436</v>
      </c>
      <c r="L513" s="1" t="s">
        <v>441</v>
      </c>
      <c r="N513" s="36" t="s">
        <v>245</v>
      </c>
      <c r="O513" s="58" t="s">
        <v>3800</v>
      </c>
      <c r="P513" s="25" t="s">
        <v>4099</v>
      </c>
      <c r="Q513" s="1" t="s">
        <v>4100</v>
      </c>
      <c r="R513" t="s">
        <v>1412</v>
      </c>
      <c r="S513" s="1" t="s">
        <v>4125</v>
      </c>
      <c r="U513" s="1" t="s">
        <v>4125</v>
      </c>
      <c r="W513" s="1" t="s">
        <v>4125</v>
      </c>
      <c r="Y513" s="1" t="s">
        <v>4125</v>
      </c>
      <c r="AA513" s="1" t="s">
        <v>4125</v>
      </c>
      <c r="AC513" s="1" t="s">
        <v>4125</v>
      </c>
      <c r="AE513" s="1" t="s">
        <v>4125</v>
      </c>
      <c r="AG513">
        <f>+IF(E513=E512,1,0)</f>
        <v>0</v>
      </c>
    </row>
    <row r="514" spans="1:33" x14ac:dyDescent="0.25">
      <c r="A514">
        <v>35</v>
      </c>
      <c r="B514">
        <v>539</v>
      </c>
      <c r="C514" s="25" t="s">
        <v>32</v>
      </c>
      <c r="D514" s="25" t="s">
        <v>1420</v>
      </c>
      <c r="E514" t="s">
        <v>2058</v>
      </c>
      <c r="H514" s="40" t="str">
        <f>+HYPERLINK(O514,E514)</f>
        <v>Lactarius atlanticus</v>
      </c>
      <c r="I514" s="40" t="str">
        <f>+HYPERLINK(O514,J514)</f>
        <v>Lactaire des chênes verts</v>
      </c>
      <c r="J514" t="s">
        <v>2059</v>
      </c>
      <c r="L514" s="1" t="s">
        <v>441</v>
      </c>
      <c r="N514" s="36" t="s">
        <v>245</v>
      </c>
      <c r="O514" s="58" t="s">
        <v>3782</v>
      </c>
      <c r="P514" s="25" t="s">
        <v>4099</v>
      </c>
      <c r="Q514" s="1" t="s">
        <v>4100</v>
      </c>
      <c r="R514" t="s">
        <v>86</v>
      </c>
      <c r="S514" s="1" t="s">
        <v>4125</v>
      </c>
      <c r="U514" s="1" t="s">
        <v>4125</v>
      </c>
      <c r="V514" t="s">
        <v>2064</v>
      </c>
      <c r="W514" s="1" t="s">
        <v>4125</v>
      </c>
      <c r="Y514" s="1" t="s">
        <v>4125</v>
      </c>
      <c r="AA514" s="1" t="s">
        <v>4125</v>
      </c>
      <c r="AC514" s="1" t="s">
        <v>4125</v>
      </c>
      <c r="AE514" s="1" t="s">
        <v>4125</v>
      </c>
      <c r="AG514">
        <f>+IF(E514=E513,1,0)</f>
        <v>0</v>
      </c>
    </row>
    <row r="515" spans="1:33" x14ac:dyDescent="0.25">
      <c r="A515">
        <v>35</v>
      </c>
      <c r="B515">
        <v>537</v>
      </c>
      <c r="C515" s="25" t="s">
        <v>32</v>
      </c>
      <c r="D515" s="25" t="s">
        <v>1420</v>
      </c>
      <c r="E515" t="s">
        <v>1961</v>
      </c>
      <c r="H515" s="40" t="str">
        <f>+HYPERLINK(O515,E515)</f>
        <v>Lactarius aurantiofulvus</v>
      </c>
      <c r="I515" s="40" t="str">
        <f>+HYPERLINK(O515,J515)</f>
        <v>Lactaire fauve orangé</v>
      </c>
      <c r="J515" t="s">
        <v>1962</v>
      </c>
      <c r="L515" s="1" t="s">
        <v>441</v>
      </c>
      <c r="N515" s="36" t="s">
        <v>245</v>
      </c>
      <c r="O515" s="58" t="s">
        <v>3780</v>
      </c>
      <c r="P515" s="25" t="s">
        <v>4099</v>
      </c>
      <c r="Q515" s="1" t="s">
        <v>4100</v>
      </c>
      <c r="R515" t="s">
        <v>86</v>
      </c>
      <c r="S515" s="1" t="s">
        <v>4125</v>
      </c>
      <c r="U515" s="1" t="s">
        <v>4125</v>
      </c>
      <c r="V515" t="s">
        <v>2064</v>
      </c>
      <c r="W515" s="1" t="s">
        <v>4125</v>
      </c>
      <c r="Y515" s="1" t="s">
        <v>4125</v>
      </c>
      <c r="AA515" s="1" t="s">
        <v>4125</v>
      </c>
      <c r="AB515" s="9"/>
      <c r="AC515" s="1" t="s">
        <v>4125</v>
      </c>
      <c r="AD515" s="9"/>
      <c r="AE515" s="1" t="s">
        <v>4125</v>
      </c>
      <c r="AG515">
        <f>+IF(E515=E514,1,0)</f>
        <v>0</v>
      </c>
    </row>
    <row r="516" spans="1:33" x14ac:dyDescent="0.25">
      <c r="A516">
        <v>35</v>
      </c>
      <c r="B516">
        <v>572</v>
      </c>
      <c r="C516" s="25" t="s">
        <v>32</v>
      </c>
      <c r="D516" s="25" t="s">
        <v>1420</v>
      </c>
      <c r="E516" t="s">
        <v>3821</v>
      </c>
      <c r="H516" s="40" t="str">
        <f>+HYPERLINK(O516,E516)</f>
        <v>Lactarius azonites</v>
      </c>
      <c r="I516" s="40" t="str">
        <f>+HYPERLINK(O516,J516)</f>
        <v>Lactaire à pied blanc</v>
      </c>
      <c r="J516" t="s">
        <v>3822</v>
      </c>
      <c r="L516" s="1" t="s">
        <v>441</v>
      </c>
      <c r="N516" s="36" t="s">
        <v>245</v>
      </c>
      <c r="O516" s="58" t="s">
        <v>3823</v>
      </c>
      <c r="P516" s="25" t="s">
        <v>4099</v>
      </c>
      <c r="Q516" s="1" t="s">
        <v>4100</v>
      </c>
      <c r="S516" s="1" t="s">
        <v>4125</v>
      </c>
      <c r="U516" s="1" t="s">
        <v>4125</v>
      </c>
      <c r="W516" s="1" t="s">
        <v>4125</v>
      </c>
      <c r="Y516" s="1" t="s">
        <v>4125</v>
      </c>
      <c r="AA516" s="1" t="s">
        <v>4125</v>
      </c>
      <c r="AC516" s="1" t="s">
        <v>4125</v>
      </c>
      <c r="AE516" s="1" t="s">
        <v>4125</v>
      </c>
      <c r="AG516">
        <f>+IF(E516=E515,1,0)</f>
        <v>0</v>
      </c>
    </row>
    <row r="517" spans="1:33" x14ac:dyDescent="0.25">
      <c r="A517">
        <v>35</v>
      </c>
      <c r="B517">
        <v>527</v>
      </c>
      <c r="C517" s="25" t="s">
        <v>32</v>
      </c>
      <c r="D517" s="25" t="s">
        <v>1420</v>
      </c>
      <c r="E517" s="9" t="s">
        <v>3786</v>
      </c>
      <c r="F517" s="18" t="s">
        <v>4180</v>
      </c>
      <c r="H517" s="40" t="str">
        <f>+HYPERLINK(O517,E517)</f>
        <v>Lactarius bertillonii</v>
      </c>
      <c r="I517" s="40" t="str">
        <f>+HYPERLINK(O517,J517)</f>
        <v>Lactaire fruité</v>
      </c>
      <c r="J517" t="s">
        <v>3107</v>
      </c>
      <c r="K517" t="s">
        <v>3108</v>
      </c>
      <c r="L517" s="1" t="s">
        <v>441</v>
      </c>
      <c r="N517" s="36" t="s">
        <v>245</v>
      </c>
      <c r="O517" s="58" t="s">
        <v>3774</v>
      </c>
      <c r="P517" s="25" t="s">
        <v>4099</v>
      </c>
      <c r="Q517" s="1" t="s">
        <v>4100</v>
      </c>
      <c r="R517" t="s">
        <v>86</v>
      </c>
      <c r="S517" s="1" t="s">
        <v>4125</v>
      </c>
      <c r="U517" s="1" t="s">
        <v>4125</v>
      </c>
      <c r="V517" t="s">
        <v>2056</v>
      </c>
      <c r="W517" s="1" t="s">
        <v>4125</v>
      </c>
      <c r="Y517" s="1" t="s">
        <v>4125</v>
      </c>
      <c r="AA517" s="1" t="s">
        <v>4125</v>
      </c>
      <c r="AC517" s="1" t="s">
        <v>4125</v>
      </c>
      <c r="AE517" s="1" t="s">
        <v>4125</v>
      </c>
      <c r="AG517">
        <f>+IF(E517=E516,1,0)</f>
        <v>0</v>
      </c>
    </row>
    <row r="518" spans="1:33" x14ac:dyDescent="0.25">
      <c r="A518">
        <v>35</v>
      </c>
      <c r="B518">
        <v>555</v>
      </c>
      <c r="C518" s="25" t="s">
        <v>32</v>
      </c>
      <c r="D518" s="25" t="s">
        <v>1420</v>
      </c>
      <c r="E518" t="s">
        <v>1438</v>
      </c>
      <c r="H518" s="40" t="str">
        <f>+HYPERLINK(O518,E518)</f>
        <v>Lactarius blennius</v>
      </c>
      <c r="I518" s="40" t="str">
        <f>+HYPERLINK(O518,J518)</f>
        <v>Lactaire muqueux</v>
      </c>
      <c r="J518" t="s">
        <v>1437</v>
      </c>
      <c r="L518" s="1" t="s">
        <v>441</v>
      </c>
      <c r="N518" s="36" t="s">
        <v>245</v>
      </c>
      <c r="O518" s="58" t="s">
        <v>3801</v>
      </c>
      <c r="P518" s="25" t="s">
        <v>4099</v>
      </c>
      <c r="Q518" s="1" t="s">
        <v>4100</v>
      </c>
      <c r="R518" t="s">
        <v>1412</v>
      </c>
      <c r="S518" s="1" t="s">
        <v>4125</v>
      </c>
      <c r="U518" s="1" t="s">
        <v>4125</v>
      </c>
      <c r="W518" s="1" t="s">
        <v>4125</v>
      </c>
      <c r="Y518" s="1" t="s">
        <v>4125</v>
      </c>
      <c r="AA518" s="1" t="s">
        <v>4125</v>
      </c>
      <c r="AC518" s="1" t="s">
        <v>4125</v>
      </c>
      <c r="AE518" s="1" t="s">
        <v>4125</v>
      </c>
      <c r="AG518">
        <f>+IF(E518=E517,1,0)</f>
        <v>0</v>
      </c>
    </row>
    <row r="519" spans="1:33" x14ac:dyDescent="0.25">
      <c r="A519">
        <v>35</v>
      </c>
      <c r="B519">
        <v>567</v>
      </c>
      <c r="C519" s="25" t="s">
        <v>32</v>
      </c>
      <c r="D519" s="25" t="s">
        <v>1420</v>
      </c>
      <c r="E519" t="s">
        <v>1943</v>
      </c>
      <c r="H519" s="40" t="str">
        <f>+HYPERLINK(O519,E519)</f>
        <v>Lactarius britannicus f. pseudofulvissimus</v>
      </c>
      <c r="I519" s="40" t="str">
        <f>+HYPERLINK(O519,J519)</f>
        <v>Lactaire des charmes</v>
      </c>
      <c r="J519" t="s">
        <v>1944</v>
      </c>
      <c r="L519" s="1" t="s">
        <v>441</v>
      </c>
      <c r="N519" s="36" t="s">
        <v>245</v>
      </c>
      <c r="O519" s="58" t="s">
        <v>3817</v>
      </c>
      <c r="P519" s="25" t="s">
        <v>4099</v>
      </c>
      <c r="Q519" s="1" t="s">
        <v>4100</v>
      </c>
      <c r="R519" t="s">
        <v>89</v>
      </c>
      <c r="S519" s="1" t="s">
        <v>4125</v>
      </c>
      <c r="U519" s="1" t="s">
        <v>4125</v>
      </c>
      <c r="W519" s="1" t="s">
        <v>4125</v>
      </c>
      <c r="Y519" s="1" t="s">
        <v>4125</v>
      </c>
      <c r="AA519" s="1" t="s">
        <v>4125</v>
      </c>
      <c r="AC519" s="1" t="s">
        <v>4125</v>
      </c>
      <c r="AE519" s="1" t="s">
        <v>4125</v>
      </c>
      <c r="AG519">
        <f>+IF(E519=E518,1,0)</f>
        <v>0</v>
      </c>
    </row>
    <row r="520" spans="1:33" x14ac:dyDescent="0.25">
      <c r="A520">
        <v>35</v>
      </c>
      <c r="B520">
        <v>543</v>
      </c>
      <c r="C520" s="25" t="s">
        <v>32</v>
      </c>
      <c r="D520" s="25" t="s">
        <v>1420</v>
      </c>
      <c r="E520" t="s">
        <v>1964</v>
      </c>
      <c r="H520" s="40" t="str">
        <f>+HYPERLINK(O520,E520)</f>
        <v>Lactarius camphoratus</v>
      </c>
      <c r="I520" s="40" t="str">
        <f>+HYPERLINK(O520,J520)</f>
        <v>Lactaire camphré</v>
      </c>
      <c r="J520" t="s">
        <v>1963</v>
      </c>
      <c r="L520" s="1" t="s">
        <v>441</v>
      </c>
      <c r="N520" s="36" t="s">
        <v>245</v>
      </c>
      <c r="O520" s="58" t="s">
        <v>3789</v>
      </c>
      <c r="P520" s="25" t="s">
        <v>4099</v>
      </c>
      <c r="Q520" s="1" t="s">
        <v>4100</v>
      </c>
      <c r="R520" t="s">
        <v>86</v>
      </c>
      <c r="S520" s="1" t="s">
        <v>4125</v>
      </c>
      <c r="U520" s="1" t="s">
        <v>4125</v>
      </c>
      <c r="V520" t="s">
        <v>2064</v>
      </c>
      <c r="W520" s="1" t="s">
        <v>4125</v>
      </c>
      <c r="Y520" s="1" t="s">
        <v>4125</v>
      </c>
      <c r="AA520" s="1" t="s">
        <v>4125</v>
      </c>
      <c r="AC520" s="1" t="s">
        <v>4125</v>
      </c>
      <c r="AE520" s="1" t="s">
        <v>4125</v>
      </c>
      <c r="AG520">
        <f>+IF(E520=E519,1,0)</f>
        <v>0</v>
      </c>
    </row>
    <row r="521" spans="1:33" x14ac:dyDescent="0.25">
      <c r="A521">
        <v>35</v>
      </c>
      <c r="B521">
        <v>562</v>
      </c>
      <c r="C521" s="25" t="s">
        <v>32</v>
      </c>
      <c r="D521" s="25" t="s">
        <v>1420</v>
      </c>
      <c r="E521" t="s">
        <v>1945</v>
      </c>
      <c r="H521" s="40" t="str">
        <f>+HYPERLINK(O521,E521)</f>
        <v>Lactarius chrysorrheus</v>
      </c>
      <c r="I521" s="40" t="str">
        <f>+HYPERLINK(O521,J521)</f>
        <v>Lactaire à lait doré</v>
      </c>
      <c r="J521" t="s">
        <v>1946</v>
      </c>
      <c r="L521" s="1" t="s">
        <v>441</v>
      </c>
      <c r="N521" s="36" t="s">
        <v>245</v>
      </c>
      <c r="O521" s="58" t="s">
        <v>3805</v>
      </c>
      <c r="P521" s="25" t="s">
        <v>4099</v>
      </c>
      <c r="Q521" s="1" t="s">
        <v>4100</v>
      </c>
      <c r="R521" t="s">
        <v>89</v>
      </c>
      <c r="S521" s="1" t="s">
        <v>4125</v>
      </c>
      <c r="U521" s="1" t="s">
        <v>4125</v>
      </c>
      <c r="W521" s="1" t="s">
        <v>4125</v>
      </c>
      <c r="Y521" s="1" t="s">
        <v>4125</v>
      </c>
      <c r="AA521" s="1" t="s">
        <v>4125</v>
      </c>
      <c r="AC521" s="1" t="s">
        <v>4125</v>
      </c>
      <c r="AE521" s="1" t="s">
        <v>4125</v>
      </c>
      <c r="AG521">
        <f>+IF(E521=E520,1,0)</f>
        <v>0</v>
      </c>
    </row>
    <row r="522" spans="1:33" x14ac:dyDescent="0.25">
      <c r="A522">
        <v>35</v>
      </c>
      <c r="B522">
        <v>553</v>
      </c>
      <c r="C522" s="25" t="s">
        <v>32</v>
      </c>
      <c r="D522" s="25" t="s">
        <v>1420</v>
      </c>
      <c r="E522" t="s">
        <v>1965</v>
      </c>
      <c r="H522" s="40" t="str">
        <f>+HYPERLINK(O522,E522)</f>
        <v>Lactarius circellatus</v>
      </c>
      <c r="I522" s="40" t="str">
        <f>+HYPERLINK(O522,J522)</f>
        <v>Lactaire cerclé</v>
      </c>
      <c r="J522" t="s">
        <v>2035</v>
      </c>
      <c r="L522" s="1" t="s">
        <v>441</v>
      </c>
      <c r="N522" s="36" t="s">
        <v>245</v>
      </c>
      <c r="O522" s="58" t="s">
        <v>3799</v>
      </c>
      <c r="P522" s="25" t="s">
        <v>4099</v>
      </c>
      <c r="Q522" s="1" t="s">
        <v>4100</v>
      </c>
      <c r="R522" t="s">
        <v>86</v>
      </c>
      <c r="S522" s="1" t="s">
        <v>4125</v>
      </c>
      <c r="U522" s="1" t="s">
        <v>4125</v>
      </c>
      <c r="V522" t="s">
        <v>2067</v>
      </c>
      <c r="W522" s="1" t="s">
        <v>4125</v>
      </c>
      <c r="Y522" s="1" t="s">
        <v>4125</v>
      </c>
      <c r="AA522" s="1" t="s">
        <v>4125</v>
      </c>
      <c r="AC522" s="1" t="s">
        <v>4125</v>
      </c>
      <c r="AE522" s="1" t="s">
        <v>4125</v>
      </c>
      <c r="AG522">
        <f>+IF(E522=E521,1,0)</f>
        <v>0</v>
      </c>
    </row>
    <row r="523" spans="1:33" x14ac:dyDescent="0.25">
      <c r="A523">
        <v>35</v>
      </c>
      <c r="B523">
        <v>529</v>
      </c>
      <c r="C523" s="25" t="s">
        <v>32</v>
      </c>
      <c r="D523" s="25" t="s">
        <v>1420</v>
      </c>
      <c r="E523" t="s">
        <v>1966</v>
      </c>
      <c r="H523" s="40" t="str">
        <f>+HYPERLINK(O523,E523)</f>
        <v>Lactarius controversus</v>
      </c>
      <c r="I523" s="40" t="str">
        <f>+HYPERLINK(O523,J523)</f>
        <v>Lactaire des peupliers</v>
      </c>
      <c r="J523" t="s">
        <v>1967</v>
      </c>
      <c r="L523" s="1" t="s">
        <v>441</v>
      </c>
      <c r="N523" s="36" t="s">
        <v>245</v>
      </c>
      <c r="O523" s="58" t="s">
        <v>3776</v>
      </c>
      <c r="P523" s="25" t="s">
        <v>4099</v>
      </c>
      <c r="Q523" s="1" t="s">
        <v>4100</v>
      </c>
      <c r="R523" s="19" t="s">
        <v>86</v>
      </c>
      <c r="S523" s="1" t="s">
        <v>4125</v>
      </c>
      <c r="T523" s="19"/>
      <c r="U523" s="1" t="s">
        <v>4125</v>
      </c>
      <c r="V523" t="s">
        <v>2056</v>
      </c>
      <c r="W523" s="1" t="s">
        <v>4125</v>
      </c>
      <c r="Y523" s="1" t="s">
        <v>4125</v>
      </c>
      <c r="AA523" s="1" t="s">
        <v>4125</v>
      </c>
      <c r="AC523" s="1" t="s">
        <v>4125</v>
      </c>
      <c r="AE523" s="1" t="s">
        <v>4125</v>
      </c>
      <c r="AG523">
        <f>+IF(E523=E522,1,0)</f>
        <v>0</v>
      </c>
    </row>
    <row r="524" spans="1:33" x14ac:dyDescent="0.25">
      <c r="A524">
        <v>35</v>
      </c>
      <c r="B524">
        <v>563</v>
      </c>
      <c r="C524" s="25" t="s">
        <v>32</v>
      </c>
      <c r="D524" s="25" t="s">
        <v>1420</v>
      </c>
      <c r="E524" t="s">
        <v>1947</v>
      </c>
      <c r="H524" s="40" t="str">
        <f>+HYPERLINK(O524,E524)</f>
        <v>Lactarius decipiens</v>
      </c>
      <c r="I524" s="40" t="str">
        <f>+HYPERLINK(O524,J524)</f>
        <v>Lactaire trompeur</v>
      </c>
      <c r="J524" t="s">
        <v>1948</v>
      </c>
      <c r="L524" s="1" t="s">
        <v>441</v>
      </c>
      <c r="N524" s="36" t="s">
        <v>245</v>
      </c>
      <c r="O524" s="58" t="s">
        <v>3806</v>
      </c>
      <c r="P524" s="25" t="s">
        <v>4099</v>
      </c>
      <c r="Q524" s="1" t="s">
        <v>4100</v>
      </c>
      <c r="R524" t="s">
        <v>89</v>
      </c>
      <c r="S524" s="1" t="s">
        <v>4125</v>
      </c>
      <c r="U524" s="1" t="s">
        <v>4125</v>
      </c>
      <c r="W524" s="1" t="s">
        <v>4125</v>
      </c>
      <c r="Y524" s="1" t="s">
        <v>4125</v>
      </c>
      <c r="AA524" s="1" t="s">
        <v>4125</v>
      </c>
      <c r="AC524" s="1" t="s">
        <v>4125</v>
      </c>
      <c r="AE524" s="1" t="s">
        <v>4125</v>
      </c>
      <c r="AG524">
        <f>+IF(E524=E523,1,0)</f>
        <v>0</v>
      </c>
    </row>
    <row r="525" spans="1:33" x14ac:dyDescent="0.25">
      <c r="A525">
        <v>35</v>
      </c>
      <c r="B525">
        <v>515</v>
      </c>
      <c r="C525" s="25" t="s">
        <v>32</v>
      </c>
      <c r="D525" s="25" t="s">
        <v>1420</v>
      </c>
      <c r="E525" t="s">
        <v>1422</v>
      </c>
      <c r="H525" s="40" t="str">
        <f>+HYPERLINK(O525,E525)</f>
        <v>Lactarius deliciosus</v>
      </c>
      <c r="I525" s="40" t="str">
        <f>+HYPERLINK(O525,J525)</f>
        <v>Lactaire délicieux</v>
      </c>
      <c r="J525" t="s">
        <v>1421</v>
      </c>
      <c r="L525" s="1" t="s">
        <v>441</v>
      </c>
      <c r="N525" s="36" t="s">
        <v>245</v>
      </c>
      <c r="O525" s="57" t="s">
        <v>2033</v>
      </c>
      <c r="P525" s="25" t="s">
        <v>4099</v>
      </c>
      <c r="Q525" s="1" t="s">
        <v>4100</v>
      </c>
      <c r="R525" t="s">
        <v>91</v>
      </c>
      <c r="S525" s="1" t="s">
        <v>4125</v>
      </c>
      <c r="U525" s="1" t="s">
        <v>4125</v>
      </c>
      <c r="W525" s="1" t="s">
        <v>4125</v>
      </c>
      <c r="Y525" s="1" t="s">
        <v>4125</v>
      </c>
      <c r="AA525" s="1" t="s">
        <v>4125</v>
      </c>
      <c r="AC525" s="1" t="s">
        <v>4125</v>
      </c>
      <c r="AE525" s="1" t="s">
        <v>4125</v>
      </c>
      <c r="AG525">
        <f>+IF(E525=E524,1,0)</f>
        <v>0</v>
      </c>
    </row>
    <row r="526" spans="1:33" x14ac:dyDescent="0.25">
      <c r="A526">
        <v>35</v>
      </c>
      <c r="B526">
        <v>518</v>
      </c>
      <c r="C526" s="25" t="s">
        <v>32</v>
      </c>
      <c r="D526" s="25" t="s">
        <v>1420</v>
      </c>
      <c r="E526" t="s">
        <v>1423</v>
      </c>
      <c r="H526" s="40" t="str">
        <f>+HYPERLINK(O526,E526)</f>
        <v>Lactarius deterrimus</v>
      </c>
      <c r="I526" s="40" t="str">
        <f>+HYPERLINK(O526,J526)</f>
        <v>Lactaire de l'épicéa</v>
      </c>
      <c r="J526" t="s">
        <v>1424</v>
      </c>
      <c r="L526" s="1" t="s">
        <v>441</v>
      </c>
      <c r="N526" s="36" t="s">
        <v>245</v>
      </c>
      <c r="O526" s="58" t="s">
        <v>3770</v>
      </c>
      <c r="P526" s="25" t="s">
        <v>4099</v>
      </c>
      <c r="Q526" s="1" t="s">
        <v>4100</v>
      </c>
      <c r="R526" t="s">
        <v>91</v>
      </c>
      <c r="S526" s="1" t="s">
        <v>4125</v>
      </c>
      <c r="U526" s="1" t="s">
        <v>4125</v>
      </c>
      <c r="W526" s="1" t="s">
        <v>4125</v>
      </c>
      <c r="Y526" s="1" t="s">
        <v>4125</v>
      </c>
      <c r="AA526" s="1" t="s">
        <v>4125</v>
      </c>
      <c r="AC526" s="1" t="s">
        <v>4125</v>
      </c>
      <c r="AE526" s="1" t="s">
        <v>4125</v>
      </c>
      <c r="AF526" s="9"/>
      <c r="AG526">
        <f>+IF(E526=E525,1,0)</f>
        <v>0</v>
      </c>
    </row>
    <row r="527" spans="1:33" x14ac:dyDescent="0.25">
      <c r="A527">
        <v>35</v>
      </c>
      <c r="B527">
        <v>580</v>
      </c>
      <c r="C527" s="25" t="s">
        <v>32</v>
      </c>
      <c r="D527" s="25" t="s">
        <v>1420</v>
      </c>
      <c r="E527" t="s">
        <v>1414</v>
      </c>
      <c r="H527" s="72" t="str">
        <f>+HYPERLINK(O527,E527)</f>
        <v>Lactarius flavidus</v>
      </c>
      <c r="I527" s="40" t="str">
        <f>+HYPERLINK(O527,J527)</f>
        <v>Lactaire jaunâtre</v>
      </c>
      <c r="J527" t="s">
        <v>1415</v>
      </c>
      <c r="L527" s="1" t="s">
        <v>441</v>
      </c>
      <c r="N527" s="36" t="s">
        <v>245</v>
      </c>
      <c r="O527" s="58" t="s">
        <v>3589</v>
      </c>
      <c r="P527" s="25" t="s">
        <v>4099</v>
      </c>
      <c r="Q527" s="1" t="s">
        <v>4100</v>
      </c>
      <c r="R527" t="s">
        <v>92</v>
      </c>
      <c r="S527" s="1" t="s">
        <v>4125</v>
      </c>
      <c r="U527" s="1" t="s">
        <v>4125</v>
      </c>
      <c r="W527" s="1" t="s">
        <v>4125</v>
      </c>
      <c r="Y527" s="1" t="s">
        <v>4125</v>
      </c>
      <c r="AA527" s="1" t="s">
        <v>4125</v>
      </c>
      <c r="AC527" s="1" t="s">
        <v>4125</v>
      </c>
      <c r="AE527" s="1" t="s">
        <v>4125</v>
      </c>
      <c r="AG527">
        <f>+IF(E527=E526,1,0)</f>
        <v>0</v>
      </c>
    </row>
    <row r="528" spans="1:33" x14ac:dyDescent="0.25">
      <c r="A528">
        <v>35</v>
      </c>
      <c r="B528">
        <v>556</v>
      </c>
      <c r="C528" s="25" t="s">
        <v>32</v>
      </c>
      <c r="D528" s="25" t="s">
        <v>1420</v>
      </c>
      <c r="E528" t="s">
        <v>1439</v>
      </c>
      <c r="H528" s="40" t="str">
        <f>+HYPERLINK(O528,E528)</f>
        <v>Lactarius fluens</v>
      </c>
      <c r="I528" s="40" t="str">
        <f>+HYPERLINK(O528,J528)</f>
        <v>Lactaire pisse-lait</v>
      </c>
      <c r="J528" t="s">
        <v>1440</v>
      </c>
      <c r="L528" s="1" t="s">
        <v>441</v>
      </c>
      <c r="N528" s="36" t="s">
        <v>245</v>
      </c>
      <c r="O528" s="58" t="s">
        <v>3802</v>
      </c>
      <c r="P528" s="25" t="s">
        <v>4099</v>
      </c>
      <c r="Q528" s="1" t="s">
        <v>4100</v>
      </c>
      <c r="R528" t="s">
        <v>1412</v>
      </c>
      <c r="S528" s="1" t="s">
        <v>4125</v>
      </c>
      <c r="U528" s="1" t="s">
        <v>4125</v>
      </c>
      <c r="W528" s="1" t="s">
        <v>4125</v>
      </c>
      <c r="Y528" s="1" t="s">
        <v>4125</v>
      </c>
      <c r="AA528" s="1" t="s">
        <v>4125</v>
      </c>
      <c r="AC528" s="1" t="s">
        <v>4125</v>
      </c>
      <c r="AE528" s="1" t="s">
        <v>4125</v>
      </c>
      <c r="AG528">
        <f>+IF(E528=E527,1,0)</f>
        <v>0</v>
      </c>
    </row>
    <row r="529" spans="1:33" x14ac:dyDescent="0.25">
      <c r="A529">
        <v>35</v>
      </c>
      <c r="B529">
        <v>573</v>
      </c>
      <c r="C529" s="25" t="s">
        <v>32</v>
      </c>
      <c r="D529" s="25" t="s">
        <v>1420</v>
      </c>
      <c r="E529" t="s">
        <v>3824</v>
      </c>
      <c r="H529" s="40" t="str">
        <f>+HYPERLINK(O529,E529)</f>
        <v>Lactarius fuliginosus</v>
      </c>
      <c r="I529" s="40" t="str">
        <f>+HYPERLINK(O529,J529)</f>
        <v>Lactaire fuligineux</v>
      </c>
      <c r="J529" s="25" t="s">
        <v>3825</v>
      </c>
      <c r="L529" s="1" t="s">
        <v>441</v>
      </c>
      <c r="N529" s="36" t="s">
        <v>245</v>
      </c>
      <c r="O529" s="58" t="s">
        <v>3826</v>
      </c>
      <c r="P529" s="25" t="s">
        <v>4099</v>
      </c>
      <c r="Q529" s="1" t="s">
        <v>4100</v>
      </c>
      <c r="S529" s="1" t="s">
        <v>4125</v>
      </c>
      <c r="U529" s="1" t="s">
        <v>4125</v>
      </c>
      <c r="W529" s="1" t="s">
        <v>4125</v>
      </c>
      <c r="Y529" s="1" t="s">
        <v>4125</v>
      </c>
      <c r="AA529" s="1" t="s">
        <v>4125</v>
      </c>
      <c r="AC529" s="1" t="s">
        <v>4125</v>
      </c>
      <c r="AE529" s="1" t="s">
        <v>4125</v>
      </c>
      <c r="AG529">
        <f>+IF(E529=E528,1,0)</f>
        <v>0</v>
      </c>
    </row>
    <row r="530" spans="1:33" x14ac:dyDescent="0.25">
      <c r="A530">
        <v>35</v>
      </c>
      <c r="B530">
        <v>541</v>
      </c>
      <c r="C530" s="25" t="s">
        <v>32</v>
      </c>
      <c r="D530" s="25" t="s">
        <v>1420</v>
      </c>
      <c r="E530" t="s">
        <v>1968</v>
      </c>
      <c r="H530" s="40" t="str">
        <f>+HYPERLINK(O530,E530)</f>
        <v>Lactarius fulvissimus</v>
      </c>
      <c r="I530" s="40" t="str">
        <f>+HYPERLINK(O530,J530)</f>
        <v>Lactaire fauve</v>
      </c>
      <c r="J530" t="s">
        <v>1969</v>
      </c>
      <c r="L530" s="1" t="s">
        <v>441</v>
      </c>
      <c r="N530" s="36" t="s">
        <v>245</v>
      </c>
      <c r="O530" s="58" t="s">
        <v>3783</v>
      </c>
      <c r="P530" s="25" t="s">
        <v>4099</v>
      </c>
      <c r="Q530" s="1" t="s">
        <v>4100</v>
      </c>
      <c r="R530" t="s">
        <v>86</v>
      </c>
      <c r="S530" s="1" t="s">
        <v>4125</v>
      </c>
      <c r="U530" s="1" t="s">
        <v>4125</v>
      </c>
      <c r="V530" t="s">
        <v>2064</v>
      </c>
      <c r="W530" s="1" t="s">
        <v>4125</v>
      </c>
      <c r="Y530" s="1" t="s">
        <v>4125</v>
      </c>
      <c r="AA530" s="1" t="s">
        <v>4125</v>
      </c>
      <c r="AC530" s="1" t="s">
        <v>4125</v>
      </c>
      <c r="AE530" s="1" t="s">
        <v>4125</v>
      </c>
      <c r="AG530">
        <f>+IF(E530=E529,1,0)</f>
        <v>0</v>
      </c>
    </row>
    <row r="531" spans="1:33" x14ac:dyDescent="0.25">
      <c r="A531">
        <v>35</v>
      </c>
      <c r="B531">
        <v>525</v>
      </c>
      <c r="C531" s="25" t="s">
        <v>32</v>
      </c>
      <c r="D531" s="25" t="s">
        <v>1420</v>
      </c>
      <c r="E531" t="s">
        <v>2055</v>
      </c>
      <c r="H531" s="40" t="str">
        <f>+HYPERLINK(O531,E531)</f>
        <v>Lactarius glaucescens</v>
      </c>
      <c r="I531" s="40" t="str">
        <f>+HYPERLINK(O531,J531)</f>
        <v>Lactaire verdissant</v>
      </c>
      <c r="J531" t="s">
        <v>2054</v>
      </c>
      <c r="L531" s="1" t="s">
        <v>441</v>
      </c>
      <c r="N531" s="36" t="s">
        <v>245</v>
      </c>
      <c r="O531" s="58" t="s">
        <v>3775</v>
      </c>
      <c r="P531" s="25" t="s">
        <v>4099</v>
      </c>
      <c r="Q531" s="1" t="s">
        <v>4100</v>
      </c>
      <c r="R531" t="s">
        <v>86</v>
      </c>
      <c r="S531" s="1" t="s">
        <v>4125</v>
      </c>
      <c r="U531" s="1" t="s">
        <v>4125</v>
      </c>
      <c r="V531" t="s">
        <v>2056</v>
      </c>
      <c r="W531" s="1" t="s">
        <v>4125</v>
      </c>
      <c r="Y531" s="1" t="s">
        <v>4125</v>
      </c>
      <c r="AA531" s="1" t="s">
        <v>4125</v>
      </c>
      <c r="AC531" s="1" t="s">
        <v>4125</v>
      </c>
      <c r="AE531" s="1" t="s">
        <v>4125</v>
      </c>
      <c r="AG531">
        <f>+IF(E531=E530,1,0)</f>
        <v>0</v>
      </c>
    </row>
    <row r="532" spans="1:33" x14ac:dyDescent="0.25">
      <c r="A532">
        <v>35</v>
      </c>
      <c r="B532">
        <v>559</v>
      </c>
      <c r="C532" s="25" t="s">
        <v>32</v>
      </c>
      <c r="D532" s="25" t="s">
        <v>1420</v>
      </c>
      <c r="E532" t="s">
        <v>1431</v>
      </c>
      <c r="H532" s="40" t="str">
        <f>+HYPERLINK(O532,E532)</f>
        <v>Lactarius glyciosmus</v>
      </c>
      <c r="I532" s="40" t="str">
        <f>+HYPERLINK(O532,J532)</f>
        <v>Lactaire à odeur de noix de coco</v>
      </c>
      <c r="J532" t="s">
        <v>1432</v>
      </c>
      <c r="L532" s="1" t="s">
        <v>441</v>
      </c>
      <c r="N532" s="36" t="s">
        <v>245</v>
      </c>
      <c r="O532" s="58" t="s">
        <v>3809</v>
      </c>
      <c r="P532" s="25" t="s">
        <v>4099</v>
      </c>
      <c r="Q532" s="1" t="s">
        <v>4100</v>
      </c>
      <c r="R532" t="s">
        <v>1413</v>
      </c>
      <c r="S532" s="1" t="s">
        <v>4125</v>
      </c>
      <c r="U532" s="1" t="s">
        <v>4125</v>
      </c>
      <c r="W532" s="1" t="s">
        <v>4125</v>
      </c>
      <c r="Y532" s="1" t="s">
        <v>4125</v>
      </c>
      <c r="AA532" s="1" t="s">
        <v>4125</v>
      </c>
      <c r="AC532" s="1" t="s">
        <v>4125</v>
      </c>
      <c r="AE532" s="1" t="s">
        <v>4125</v>
      </c>
      <c r="AG532">
        <f>+IF(E532=E531,1,0)</f>
        <v>0</v>
      </c>
    </row>
    <row r="533" spans="1:33" x14ac:dyDescent="0.25">
      <c r="A533">
        <v>35</v>
      </c>
      <c r="B533">
        <v>560</v>
      </c>
      <c r="C533" s="25" t="s">
        <v>32</v>
      </c>
      <c r="D533" s="25" t="s">
        <v>1420</v>
      </c>
      <c r="E533" t="s">
        <v>1433</v>
      </c>
      <c r="H533" s="40" t="str">
        <f>+HYPERLINK(O533,E533)</f>
        <v>Lactarius helvus</v>
      </c>
      <c r="I533" s="40" t="str">
        <f>+HYPERLINK(O533,J533)</f>
        <v>Lactaire à odeur de céleri</v>
      </c>
      <c r="J533" t="s">
        <v>1434</v>
      </c>
      <c r="L533" s="1" t="s">
        <v>441</v>
      </c>
      <c r="N533" s="36" t="s">
        <v>245</v>
      </c>
      <c r="O533" s="58" t="s">
        <v>3810</v>
      </c>
      <c r="P533" s="25" t="s">
        <v>4099</v>
      </c>
      <c r="Q533" s="1" t="s">
        <v>4100</v>
      </c>
      <c r="R533" t="s">
        <v>1413</v>
      </c>
      <c r="S533" s="1" t="s">
        <v>4125</v>
      </c>
      <c r="U533" s="1" t="s">
        <v>4125</v>
      </c>
      <c r="W533" s="1" t="s">
        <v>4125</v>
      </c>
      <c r="Y533" s="1" t="s">
        <v>4125</v>
      </c>
      <c r="AA533" s="1" t="s">
        <v>4125</v>
      </c>
      <c r="AC533" s="1" t="s">
        <v>4125</v>
      </c>
      <c r="AE533" s="1" t="s">
        <v>4125</v>
      </c>
      <c r="AG533">
        <f>+IF(E533=E532,1,0)</f>
        <v>0</v>
      </c>
    </row>
    <row r="534" spans="1:33" x14ac:dyDescent="0.25">
      <c r="A534">
        <v>35</v>
      </c>
      <c r="B534">
        <v>566</v>
      </c>
      <c r="C534" s="25" t="s">
        <v>32</v>
      </c>
      <c r="D534" s="25" t="s">
        <v>1420</v>
      </c>
      <c r="E534" t="s">
        <v>1949</v>
      </c>
      <c r="H534" s="40" t="str">
        <f>+HYPERLINK(O534,E534)</f>
        <v>Lactarius hepaticus</v>
      </c>
      <c r="I534" s="40" t="str">
        <f>+HYPERLINK(O534,J534)</f>
        <v>Lactaire hépathique</v>
      </c>
      <c r="J534" t="s">
        <v>1950</v>
      </c>
      <c r="L534" s="1" t="s">
        <v>441</v>
      </c>
      <c r="N534" s="36" t="s">
        <v>245</v>
      </c>
      <c r="O534" s="58" t="s">
        <v>3814</v>
      </c>
      <c r="P534" s="25" t="s">
        <v>4099</v>
      </c>
      <c r="Q534" s="1" t="s">
        <v>4100</v>
      </c>
      <c r="R534" t="s">
        <v>89</v>
      </c>
      <c r="S534" s="1" t="s">
        <v>4125</v>
      </c>
      <c r="U534" s="1" t="s">
        <v>4125</v>
      </c>
      <c r="W534" s="1" t="s">
        <v>4125</v>
      </c>
      <c r="Y534" s="1" t="s">
        <v>4125</v>
      </c>
      <c r="AA534" s="1" t="s">
        <v>4125</v>
      </c>
      <c r="AC534" s="1" t="s">
        <v>4125</v>
      </c>
      <c r="AE534" s="1" t="s">
        <v>4125</v>
      </c>
      <c r="AG534">
        <f>+IF(E534=E533,1,0)</f>
        <v>0</v>
      </c>
    </row>
    <row r="535" spans="1:33" x14ac:dyDescent="0.25">
      <c r="A535">
        <v>35</v>
      </c>
      <c r="B535">
        <v>549</v>
      </c>
      <c r="C535" s="25" t="s">
        <v>32</v>
      </c>
      <c r="D535" s="25" t="s">
        <v>1420</v>
      </c>
      <c r="E535" t="s">
        <v>1970</v>
      </c>
      <c r="F535" t="s">
        <v>2065</v>
      </c>
      <c r="H535" s="40" t="str">
        <f>+HYPERLINK(O535,E535)</f>
        <v>Lactarius hysginus</v>
      </c>
      <c r="I535" s="40" t="str">
        <f>+HYPERLINK(O535,J535)</f>
        <v>Lactaire cireux</v>
      </c>
      <c r="J535" t="s">
        <v>1971</v>
      </c>
      <c r="L535" s="1" t="s">
        <v>441</v>
      </c>
      <c r="N535" s="36" t="s">
        <v>245</v>
      </c>
      <c r="O535" s="58" t="s">
        <v>3795</v>
      </c>
      <c r="P535" s="25" t="s">
        <v>4099</v>
      </c>
      <c r="Q535" s="1" t="s">
        <v>4100</v>
      </c>
      <c r="R535" t="s">
        <v>86</v>
      </c>
      <c r="S535" s="1" t="s">
        <v>4125</v>
      </c>
      <c r="U535" s="1" t="s">
        <v>4125</v>
      </c>
      <c r="W535" s="1" t="s">
        <v>4125</v>
      </c>
      <c r="Y535" s="1" t="s">
        <v>4125</v>
      </c>
      <c r="AA535" s="1" t="s">
        <v>4125</v>
      </c>
      <c r="AC535" s="1" t="s">
        <v>4125</v>
      </c>
      <c r="AE535" s="1" t="s">
        <v>4125</v>
      </c>
      <c r="AG535">
        <f>+IF(E535=E534,1,0)</f>
        <v>0</v>
      </c>
    </row>
    <row r="536" spans="1:33" x14ac:dyDescent="0.25">
      <c r="A536">
        <v>35</v>
      </c>
      <c r="B536">
        <v>569</v>
      </c>
      <c r="C536" s="25" t="s">
        <v>32</v>
      </c>
      <c r="D536" s="25" t="s">
        <v>1420</v>
      </c>
      <c r="E536" t="s">
        <v>1951</v>
      </c>
      <c r="H536" s="40" t="str">
        <f>+HYPERLINK(O536,E536)</f>
        <v>Lactarius intermedius</v>
      </c>
      <c r="I536" s="40" t="str">
        <f>+HYPERLINK(O536,J536)</f>
        <v>Lactaire des sapins</v>
      </c>
      <c r="J536" t="s">
        <v>1952</v>
      </c>
      <c r="L536" s="1" t="s">
        <v>441</v>
      </c>
      <c r="N536" s="36" t="s">
        <v>245</v>
      </c>
      <c r="O536" s="58" t="s">
        <v>3816</v>
      </c>
      <c r="P536" s="25" t="s">
        <v>4099</v>
      </c>
      <c r="Q536" s="1" t="s">
        <v>4100</v>
      </c>
      <c r="R536" t="s">
        <v>89</v>
      </c>
      <c r="S536" s="1" t="s">
        <v>4125</v>
      </c>
      <c r="U536" s="1" t="s">
        <v>4125</v>
      </c>
      <c r="W536" s="1" t="s">
        <v>4125</v>
      </c>
      <c r="Y536" s="1" t="s">
        <v>4125</v>
      </c>
      <c r="AA536" s="1" t="s">
        <v>4125</v>
      </c>
      <c r="AC536" s="1" t="s">
        <v>4125</v>
      </c>
      <c r="AE536" s="1" t="s">
        <v>4125</v>
      </c>
      <c r="AG536">
        <f>+IF(E536=E535,1,0)</f>
        <v>0</v>
      </c>
    </row>
    <row r="537" spans="1:33" x14ac:dyDescent="0.25">
      <c r="A537">
        <v>35</v>
      </c>
      <c r="B537">
        <v>565</v>
      </c>
      <c r="C537" s="25" t="s">
        <v>32</v>
      </c>
      <c r="D537" s="25" t="s">
        <v>1420</v>
      </c>
      <c r="E537" t="s">
        <v>1953</v>
      </c>
      <c r="H537" s="40" t="str">
        <f>+HYPERLINK(O537,E537)</f>
        <v>Lactarius lacunarum</v>
      </c>
      <c r="I537" s="40" t="str">
        <f>+HYPERLINK(O537,J537)</f>
        <v>Lactaire àdes bourbiers</v>
      </c>
      <c r="J537" t="s">
        <v>1954</v>
      </c>
      <c r="L537" s="1" t="s">
        <v>441</v>
      </c>
      <c r="N537" s="36" t="s">
        <v>245</v>
      </c>
      <c r="O537" s="58" t="s">
        <v>3808</v>
      </c>
      <c r="P537" s="25" t="s">
        <v>4099</v>
      </c>
      <c r="Q537" s="1" t="s">
        <v>4100</v>
      </c>
      <c r="R537" t="s">
        <v>89</v>
      </c>
      <c r="S537" s="1" t="s">
        <v>4125</v>
      </c>
      <c r="U537" s="1" t="s">
        <v>4125</v>
      </c>
      <c r="W537" s="1" t="s">
        <v>4125</v>
      </c>
      <c r="Y537" s="1" t="s">
        <v>4125</v>
      </c>
      <c r="AA537" s="1" t="s">
        <v>4125</v>
      </c>
      <c r="AC537" s="1" t="s">
        <v>4125</v>
      </c>
      <c r="AE537" s="1" t="s">
        <v>4125</v>
      </c>
      <c r="AG537">
        <f>+IF(E537=E536,1,0)</f>
        <v>0</v>
      </c>
    </row>
    <row r="538" spans="1:33" x14ac:dyDescent="0.25">
      <c r="A538">
        <v>35</v>
      </c>
      <c r="B538">
        <v>575</v>
      </c>
      <c r="C538" s="25" t="s">
        <v>32</v>
      </c>
      <c r="D538" s="25" t="s">
        <v>1420</v>
      </c>
      <c r="E538" t="s">
        <v>3599</v>
      </c>
      <c r="H538" s="40" t="str">
        <f>+HYPERLINK(O538,E538)</f>
        <v>Lactarius lignyotus</v>
      </c>
      <c r="I538" s="40" t="str">
        <f>+HYPERLINK(O538,J538)</f>
        <v>Lactaire velours</v>
      </c>
      <c r="J538" t="s">
        <v>3600</v>
      </c>
      <c r="K538" t="s">
        <v>3598</v>
      </c>
      <c r="L538" s="1" t="s">
        <v>441</v>
      </c>
      <c r="N538" s="36" t="s">
        <v>245</v>
      </c>
      <c r="O538" s="58" t="s">
        <v>3601</v>
      </c>
      <c r="P538" s="25" t="s">
        <v>4099</v>
      </c>
      <c r="Q538" s="1" t="s">
        <v>4100</v>
      </c>
      <c r="S538" s="1" t="s">
        <v>4125</v>
      </c>
      <c r="U538" s="1" t="s">
        <v>4125</v>
      </c>
      <c r="W538" s="1" t="s">
        <v>4125</v>
      </c>
      <c r="Y538" s="1" t="s">
        <v>4125</v>
      </c>
      <c r="AA538" s="1" t="s">
        <v>4125</v>
      </c>
      <c r="AC538" s="1" t="s">
        <v>4125</v>
      </c>
      <c r="AE538" s="1" t="s">
        <v>4125</v>
      </c>
      <c r="AG538">
        <f>+IF(E538=E537,1,0)</f>
        <v>0</v>
      </c>
    </row>
    <row r="539" spans="1:33" x14ac:dyDescent="0.25">
      <c r="A539">
        <v>35</v>
      </c>
      <c r="B539">
        <v>579</v>
      </c>
      <c r="C539" s="25" t="s">
        <v>32</v>
      </c>
      <c r="D539" s="25" t="s">
        <v>1420</v>
      </c>
      <c r="E539" t="s">
        <v>1417</v>
      </c>
      <c r="H539" s="40" t="str">
        <f>+HYPERLINK(O539,E539)</f>
        <v>Lactarius luridus</v>
      </c>
      <c r="I539" s="40" t="str">
        <f>+HYPERLINK(O539,J539)</f>
        <v>Lactaire blafard</v>
      </c>
      <c r="J539" t="s">
        <v>1418</v>
      </c>
      <c r="L539" s="1" t="s">
        <v>441</v>
      </c>
      <c r="N539" s="36" t="s">
        <v>245</v>
      </c>
      <c r="O539" s="58" t="s">
        <v>3590</v>
      </c>
      <c r="P539" s="25" t="s">
        <v>4099</v>
      </c>
      <c r="Q539" s="1" t="s">
        <v>4100</v>
      </c>
      <c r="R539" t="s">
        <v>92</v>
      </c>
      <c r="S539" s="1" t="s">
        <v>4125</v>
      </c>
      <c r="U539" s="1" t="s">
        <v>4125</v>
      </c>
      <c r="W539" s="1" t="s">
        <v>4125</v>
      </c>
      <c r="Y539" s="1" t="s">
        <v>4125</v>
      </c>
      <c r="AA539" s="1" t="s">
        <v>4125</v>
      </c>
      <c r="AC539" s="1" t="s">
        <v>4125</v>
      </c>
      <c r="AE539" s="1" t="s">
        <v>4125</v>
      </c>
      <c r="AG539">
        <f>+IF(E539=E538,1,0)</f>
        <v>0</v>
      </c>
    </row>
    <row r="540" spans="1:33" x14ac:dyDescent="0.25">
      <c r="A540">
        <v>35</v>
      </c>
      <c r="B540">
        <v>533</v>
      </c>
      <c r="C540" s="25" t="s">
        <v>32</v>
      </c>
      <c r="D540" s="25" t="s">
        <v>1420</v>
      </c>
      <c r="E540" t="s">
        <v>1972</v>
      </c>
      <c r="H540" s="40" t="str">
        <f>+HYPERLINK(O540,E540)</f>
        <v>Lactarius mairei</v>
      </c>
      <c r="I540" s="40" t="str">
        <f>+HYPERLINK(O540,J540)</f>
        <v>Lactaire à poils ras</v>
      </c>
      <c r="J540" t="s">
        <v>2034</v>
      </c>
      <c r="L540" s="1" t="s">
        <v>441</v>
      </c>
      <c r="N540" s="36" t="s">
        <v>245</v>
      </c>
      <c r="O540" s="58" t="s">
        <v>3778</v>
      </c>
      <c r="P540" s="25" t="s">
        <v>4099</v>
      </c>
      <c r="Q540" s="1" t="s">
        <v>4100</v>
      </c>
      <c r="R540" t="s">
        <v>86</v>
      </c>
      <c r="S540" s="1" t="s">
        <v>4125</v>
      </c>
      <c r="U540" s="1" t="s">
        <v>4125</v>
      </c>
      <c r="V540" t="s">
        <v>2057</v>
      </c>
      <c r="W540" s="1" t="s">
        <v>4125</v>
      </c>
      <c r="Y540" s="1" t="s">
        <v>4125</v>
      </c>
      <c r="AA540" s="1" t="s">
        <v>4125</v>
      </c>
      <c r="AC540" s="1" t="s">
        <v>4125</v>
      </c>
      <c r="AE540" s="1" t="s">
        <v>4125</v>
      </c>
      <c r="AG540">
        <f>+IF(E540=E539,1,0)</f>
        <v>0</v>
      </c>
    </row>
    <row r="541" spans="1:33" x14ac:dyDescent="0.25">
      <c r="A541">
        <v>35</v>
      </c>
      <c r="B541">
        <v>538</v>
      </c>
      <c r="C541" s="25" t="s">
        <v>32</v>
      </c>
      <c r="D541" s="25" t="s">
        <v>1420</v>
      </c>
      <c r="E541" t="s">
        <v>1973</v>
      </c>
      <c r="H541" s="40" t="str">
        <f>+HYPERLINK(O541,E541)</f>
        <v>Lactarius mitissimus</v>
      </c>
      <c r="I541" s="40" t="str">
        <f>+HYPERLINK(O541,J541)</f>
        <v>Lactaire très doux</v>
      </c>
      <c r="J541" t="s">
        <v>1974</v>
      </c>
      <c r="L541" s="1" t="s">
        <v>441</v>
      </c>
      <c r="N541" s="36" t="s">
        <v>245</v>
      </c>
      <c r="O541" s="58" t="s">
        <v>3781</v>
      </c>
      <c r="P541" s="25" t="s">
        <v>4099</v>
      </c>
      <c r="Q541" s="1" t="s">
        <v>4100</v>
      </c>
      <c r="R541" t="s">
        <v>86</v>
      </c>
      <c r="S541" s="1" t="s">
        <v>4125</v>
      </c>
      <c r="U541" s="1" t="s">
        <v>4125</v>
      </c>
      <c r="V541" t="s">
        <v>2064</v>
      </c>
      <c r="W541" s="1" t="s">
        <v>4125</v>
      </c>
      <c r="Y541" s="1" t="s">
        <v>4125</v>
      </c>
      <c r="AA541" s="1" t="s">
        <v>4125</v>
      </c>
      <c r="AC541" s="1" t="s">
        <v>4125</v>
      </c>
      <c r="AE541" s="1" t="s">
        <v>4125</v>
      </c>
      <c r="AG541">
        <f>+IF(E541=E540,1,0)</f>
        <v>0</v>
      </c>
    </row>
    <row r="542" spans="1:33" x14ac:dyDescent="0.25">
      <c r="A542">
        <v>35</v>
      </c>
      <c r="B542">
        <v>557</v>
      </c>
      <c r="C542" s="25" t="s">
        <v>32</v>
      </c>
      <c r="D542" s="25" t="s">
        <v>1420</v>
      </c>
      <c r="E542" t="s">
        <v>1441</v>
      </c>
      <c r="F542" t="s">
        <v>2069</v>
      </c>
      <c r="G542" t="s">
        <v>2068</v>
      </c>
      <c r="H542" s="40" t="str">
        <f>+HYPERLINK(O542,E542)</f>
        <v>Lactarius necator</v>
      </c>
      <c r="I542" s="40" t="str">
        <f>+HYPERLINK(O542,J542)</f>
        <v>Lactaire plombé</v>
      </c>
      <c r="J542" t="s">
        <v>1442</v>
      </c>
      <c r="L542" s="1" t="s">
        <v>441</v>
      </c>
      <c r="N542" s="36" t="s">
        <v>245</v>
      </c>
      <c r="O542" s="58" t="s">
        <v>3803</v>
      </c>
      <c r="P542" s="25" t="s">
        <v>4099</v>
      </c>
      <c r="Q542" s="1" t="s">
        <v>4100</v>
      </c>
      <c r="R542" t="s">
        <v>1412</v>
      </c>
      <c r="S542" s="1" t="s">
        <v>4125</v>
      </c>
      <c r="U542" s="1" t="s">
        <v>4125</v>
      </c>
      <c r="W542" s="1" t="s">
        <v>4125</v>
      </c>
      <c r="Y542" s="1" t="s">
        <v>4125</v>
      </c>
      <c r="AA542" s="1" t="s">
        <v>4125</v>
      </c>
      <c r="AC542" s="1" t="s">
        <v>4125</v>
      </c>
      <c r="AE542" s="1" t="s">
        <v>4125</v>
      </c>
      <c r="AG542">
        <f>+IF(E542=E541,1,0)</f>
        <v>0</v>
      </c>
    </row>
    <row r="543" spans="1:33" x14ac:dyDescent="0.25">
      <c r="A543">
        <v>35</v>
      </c>
      <c r="B543">
        <v>548</v>
      </c>
      <c r="C543" s="25" t="s">
        <v>32</v>
      </c>
      <c r="D543" s="25" t="s">
        <v>1420</v>
      </c>
      <c r="E543" t="s">
        <v>1975</v>
      </c>
      <c r="H543" s="40" t="str">
        <f>+HYPERLINK(O543,E543)</f>
        <v>Lactarius pallidus</v>
      </c>
      <c r="I543" s="40" t="str">
        <f>+HYPERLINK(O543,J543)</f>
        <v>Lactaire pâle</v>
      </c>
      <c r="J543" t="s">
        <v>1976</v>
      </c>
      <c r="L543" s="1" t="s">
        <v>441</v>
      </c>
      <c r="N543" s="36" t="s">
        <v>245</v>
      </c>
      <c r="O543" s="58" t="s">
        <v>3794</v>
      </c>
      <c r="P543" s="25" t="s">
        <v>4099</v>
      </c>
      <c r="Q543" s="1" t="s">
        <v>4100</v>
      </c>
      <c r="R543" t="s">
        <v>86</v>
      </c>
      <c r="S543" s="1" t="s">
        <v>4125</v>
      </c>
      <c r="U543" s="1" t="s">
        <v>4125</v>
      </c>
      <c r="W543" s="1" t="s">
        <v>4125</v>
      </c>
      <c r="Y543" s="1" t="s">
        <v>4125</v>
      </c>
      <c r="AA543" s="1" t="s">
        <v>4125</v>
      </c>
      <c r="AC543" s="1" t="s">
        <v>4125</v>
      </c>
      <c r="AE543" s="1" t="s">
        <v>4125</v>
      </c>
      <c r="AG543">
        <f>+IF(E543=E542,1,0)</f>
        <v>0</v>
      </c>
    </row>
    <row r="544" spans="1:33" x14ac:dyDescent="0.25">
      <c r="A544">
        <v>35</v>
      </c>
      <c r="B544">
        <v>528</v>
      </c>
      <c r="C544" s="25" t="s">
        <v>32</v>
      </c>
      <c r="D544" s="25" t="s">
        <v>1420</v>
      </c>
      <c r="E544" t="s">
        <v>1977</v>
      </c>
      <c r="H544" s="40" t="str">
        <f>+HYPERLINK(O544,E544)</f>
        <v>Lactarius pergamenus</v>
      </c>
      <c r="I544" s="40" t="str">
        <f>+HYPERLINK(O544,J544)</f>
        <v>Lactaire parcheminé</v>
      </c>
      <c r="J544" t="s">
        <v>1978</v>
      </c>
      <c r="L544" s="1" t="s">
        <v>441</v>
      </c>
      <c r="N544" s="36" t="s">
        <v>245</v>
      </c>
      <c r="O544" s="58" t="s">
        <v>3775</v>
      </c>
      <c r="P544" s="25" t="s">
        <v>4099</v>
      </c>
      <c r="Q544" s="1" t="s">
        <v>4100</v>
      </c>
      <c r="R544" t="s">
        <v>86</v>
      </c>
      <c r="S544" s="1" t="s">
        <v>4125</v>
      </c>
      <c r="U544" s="1" t="s">
        <v>4125</v>
      </c>
      <c r="V544" t="s">
        <v>2056</v>
      </c>
      <c r="W544" s="1" t="s">
        <v>4125</v>
      </c>
      <c r="Y544" s="1" t="s">
        <v>4125</v>
      </c>
      <c r="AA544" s="1" t="s">
        <v>4125</v>
      </c>
      <c r="AC544" s="1" t="s">
        <v>4125</v>
      </c>
      <c r="AE544" s="1" t="s">
        <v>4125</v>
      </c>
      <c r="AG544">
        <f>+IF(E544=E543,1,0)</f>
        <v>0</v>
      </c>
    </row>
    <row r="545" spans="1:33" x14ac:dyDescent="0.25">
      <c r="A545">
        <v>35</v>
      </c>
      <c r="B545">
        <v>577</v>
      </c>
      <c r="C545" s="25" t="s">
        <v>32</v>
      </c>
      <c r="D545" s="25" t="s">
        <v>1420</v>
      </c>
      <c r="E545" t="s">
        <v>3596</v>
      </c>
      <c r="H545" s="40" t="str">
        <f>+HYPERLINK(O545,E545)</f>
        <v>Lactarius picinus</v>
      </c>
      <c r="I545" s="40" t="str">
        <f>+HYPERLINK(O545,J545)</f>
        <v>Lactaire enfumé</v>
      </c>
      <c r="J545" t="s">
        <v>3597</v>
      </c>
      <c r="K545" t="s">
        <v>3595</v>
      </c>
      <c r="L545" s="1" t="s">
        <v>441</v>
      </c>
      <c r="N545" s="36" t="s">
        <v>245</v>
      </c>
      <c r="O545" s="58" t="s">
        <v>3594</v>
      </c>
      <c r="P545" s="25" t="s">
        <v>4099</v>
      </c>
      <c r="Q545" s="1" t="s">
        <v>4100</v>
      </c>
      <c r="S545" s="1" t="s">
        <v>4125</v>
      </c>
      <c r="U545" s="1" t="s">
        <v>4125</v>
      </c>
      <c r="W545" s="1" t="s">
        <v>4125</v>
      </c>
      <c r="Y545" s="1" t="s">
        <v>4125</v>
      </c>
      <c r="AA545" s="1" t="s">
        <v>4125</v>
      </c>
      <c r="AC545" s="1" t="s">
        <v>4125</v>
      </c>
      <c r="AE545" s="1" t="s">
        <v>4125</v>
      </c>
      <c r="AG545">
        <f>+IF(E545=E544,1,0)</f>
        <v>0</v>
      </c>
    </row>
    <row r="546" spans="1:33" x14ac:dyDescent="0.25">
      <c r="A546">
        <v>35</v>
      </c>
      <c r="B546">
        <v>524</v>
      </c>
      <c r="C546" s="25" t="s">
        <v>32</v>
      </c>
      <c r="D546" s="25" t="s">
        <v>1420</v>
      </c>
      <c r="E546" t="s">
        <v>1979</v>
      </c>
      <c r="H546" s="40" t="str">
        <f>+HYPERLINK(O546,E546)</f>
        <v>Lactarius piperatus</v>
      </c>
      <c r="I546" s="40" t="str">
        <f>+HYPERLINK(O546,J546)</f>
        <v>Lactaire poivré</v>
      </c>
      <c r="J546" t="s">
        <v>1980</v>
      </c>
      <c r="L546" s="1" t="s">
        <v>441</v>
      </c>
      <c r="N546" s="36" t="s">
        <v>245</v>
      </c>
      <c r="O546" s="58" t="s">
        <v>3774</v>
      </c>
      <c r="P546" s="25" t="s">
        <v>4099</v>
      </c>
      <c r="Q546" s="1" t="s">
        <v>4100</v>
      </c>
      <c r="R546" t="s">
        <v>86</v>
      </c>
      <c r="S546" s="1" t="s">
        <v>4125</v>
      </c>
      <c r="U546" s="1" t="s">
        <v>4125</v>
      </c>
      <c r="V546" t="s">
        <v>2056</v>
      </c>
      <c r="W546" s="1" t="s">
        <v>4125</v>
      </c>
      <c r="Y546" s="1" t="s">
        <v>4125</v>
      </c>
      <c r="AA546" s="1" t="s">
        <v>4125</v>
      </c>
      <c r="AC546" s="1" t="s">
        <v>4125</v>
      </c>
      <c r="AE546" s="1" t="s">
        <v>4125</v>
      </c>
      <c r="AG546">
        <f>+IF(E546=E545,1,0)</f>
        <v>0</v>
      </c>
    </row>
    <row r="547" spans="1:33" x14ac:dyDescent="0.25">
      <c r="A547">
        <v>35</v>
      </c>
      <c r="B547">
        <v>536</v>
      </c>
      <c r="C547" s="25" t="s">
        <v>32</v>
      </c>
      <c r="D547" s="25" t="s">
        <v>1420</v>
      </c>
      <c r="E547" t="s">
        <v>1981</v>
      </c>
      <c r="H547" s="40" t="str">
        <f>+HYPERLINK(O547,E547)</f>
        <v>Lactarius porninsis</v>
      </c>
      <c r="I547" s="40" t="str">
        <f>+HYPERLINK(O547,J547)</f>
        <v>Lactaire des mélèzes</v>
      </c>
      <c r="J547" t="s">
        <v>1982</v>
      </c>
      <c r="L547" s="1" t="s">
        <v>441</v>
      </c>
      <c r="N547" s="36" t="s">
        <v>245</v>
      </c>
      <c r="O547" s="58" t="s">
        <v>3552</v>
      </c>
      <c r="P547" s="25" t="s">
        <v>4099</v>
      </c>
      <c r="Q547" s="1" t="s">
        <v>4100</v>
      </c>
      <c r="R547" t="s">
        <v>86</v>
      </c>
      <c r="S547" s="1" t="s">
        <v>4125</v>
      </c>
      <c r="U547" s="1" t="s">
        <v>4125</v>
      </c>
      <c r="V547" t="s">
        <v>2064</v>
      </c>
      <c r="W547" s="1" t="s">
        <v>4125</v>
      </c>
      <c r="Y547" s="1" t="s">
        <v>4125</v>
      </c>
      <c r="AA547" s="1" t="s">
        <v>4125</v>
      </c>
      <c r="AC547" s="1" t="s">
        <v>4125</v>
      </c>
      <c r="AE547" s="1" t="s">
        <v>4125</v>
      </c>
      <c r="AG547">
        <f>+IF(E547=E546,1,0)</f>
        <v>0</v>
      </c>
    </row>
    <row r="548" spans="1:33" x14ac:dyDescent="0.25">
      <c r="A548">
        <v>35</v>
      </c>
      <c r="B548">
        <v>574</v>
      </c>
      <c r="C548" s="25" t="s">
        <v>32</v>
      </c>
      <c r="D548" s="25" t="s">
        <v>1420</v>
      </c>
      <c r="E548" t="s">
        <v>3827</v>
      </c>
      <c r="H548" s="40" t="str">
        <f>+HYPERLINK(O548,E548)</f>
        <v>Lactarius pterosporus</v>
      </c>
      <c r="I548" s="40" t="str">
        <f>+HYPERLINK(O548,J548)</f>
        <v>Lactaire ridulé</v>
      </c>
      <c r="J548" s="25" t="s">
        <v>3828</v>
      </c>
      <c r="L548" s="1" t="s">
        <v>441</v>
      </c>
      <c r="N548" s="36" t="s">
        <v>245</v>
      </c>
      <c r="O548" s="58" t="s">
        <v>3829</v>
      </c>
      <c r="P548" s="25" t="s">
        <v>4099</v>
      </c>
      <c r="Q548" s="1" t="s">
        <v>4100</v>
      </c>
      <c r="S548" s="1" t="s">
        <v>4125</v>
      </c>
      <c r="U548" s="1" t="s">
        <v>4125</v>
      </c>
      <c r="W548" s="1" t="s">
        <v>4125</v>
      </c>
      <c r="Y548" s="1" t="s">
        <v>4125</v>
      </c>
      <c r="AA548" s="1" t="s">
        <v>4125</v>
      </c>
      <c r="AC548" s="1" t="s">
        <v>4125</v>
      </c>
      <c r="AE548" s="1" t="s">
        <v>4125</v>
      </c>
      <c r="AG548">
        <f>+IF(E548=E547,1,0)</f>
        <v>0</v>
      </c>
    </row>
    <row r="549" spans="1:33" x14ac:dyDescent="0.25">
      <c r="A549">
        <v>35</v>
      </c>
      <c r="B549">
        <v>532</v>
      </c>
      <c r="C549" s="25" t="s">
        <v>32</v>
      </c>
      <c r="D549" s="25" t="s">
        <v>1420</v>
      </c>
      <c r="E549" t="s">
        <v>1983</v>
      </c>
      <c r="H549" s="72" t="str">
        <f>+HYPERLINK(O549,E549)</f>
        <v>Lactarius pubescens</v>
      </c>
      <c r="I549" s="40" t="str">
        <f>+HYPERLINK(O549,J549)</f>
        <v>Lactaire pubescent</v>
      </c>
      <c r="J549" t="s">
        <v>1984</v>
      </c>
      <c r="L549" s="1" t="s">
        <v>441</v>
      </c>
      <c r="N549" s="36" t="s">
        <v>245</v>
      </c>
      <c r="O549" s="58" t="s">
        <v>3777</v>
      </c>
      <c r="P549" s="25" t="s">
        <v>4099</v>
      </c>
      <c r="Q549" s="1" t="s">
        <v>4100</v>
      </c>
      <c r="R549" t="s">
        <v>86</v>
      </c>
      <c r="S549" s="1" t="s">
        <v>4125</v>
      </c>
      <c r="U549" s="1" t="s">
        <v>4125</v>
      </c>
      <c r="V549" t="s">
        <v>2057</v>
      </c>
      <c r="W549" s="1" t="s">
        <v>4125</v>
      </c>
      <c r="Y549" s="1" t="s">
        <v>4125</v>
      </c>
      <c r="AA549" s="1" t="s">
        <v>4125</v>
      </c>
      <c r="AC549" s="1" t="s">
        <v>4125</v>
      </c>
      <c r="AE549" s="1" t="s">
        <v>4125</v>
      </c>
      <c r="AG549">
        <f>+IF(E549=E548,1,0)</f>
        <v>0</v>
      </c>
    </row>
    <row r="550" spans="1:33" x14ac:dyDescent="0.25">
      <c r="A550">
        <v>35</v>
      </c>
      <c r="B550">
        <v>552</v>
      </c>
      <c r="C550" s="25" t="s">
        <v>32</v>
      </c>
      <c r="D550" s="25" t="s">
        <v>1420</v>
      </c>
      <c r="E550" t="s">
        <v>1985</v>
      </c>
      <c r="H550" s="40" t="str">
        <f>+HYPERLINK(O550,E550)</f>
        <v>Lactarius pyrogalus</v>
      </c>
      <c r="I550" s="40" t="str">
        <f>+HYPERLINK(O550,J550)</f>
        <v>Lactaire à lait brûlant</v>
      </c>
      <c r="J550" t="s">
        <v>1986</v>
      </c>
      <c r="L550" s="1" t="s">
        <v>441</v>
      </c>
      <c r="N550" s="36" t="s">
        <v>245</v>
      </c>
      <c r="O550" s="58" t="s">
        <v>3798</v>
      </c>
      <c r="P550" s="25" t="s">
        <v>4099</v>
      </c>
      <c r="Q550" s="1" t="s">
        <v>4100</v>
      </c>
      <c r="R550" t="s">
        <v>86</v>
      </c>
      <c r="S550" s="1" t="s">
        <v>4125</v>
      </c>
      <c r="U550" s="1" t="s">
        <v>4125</v>
      </c>
      <c r="W550" s="1" t="s">
        <v>4125</v>
      </c>
      <c r="Y550" s="1" t="s">
        <v>4125</v>
      </c>
      <c r="AA550" s="1" t="s">
        <v>4125</v>
      </c>
      <c r="AC550" s="1" t="s">
        <v>4125</v>
      </c>
      <c r="AE550" s="1" t="s">
        <v>4125</v>
      </c>
      <c r="AG550">
        <f>+IF(E550=E549,1,0)</f>
        <v>0</v>
      </c>
    </row>
    <row r="551" spans="1:33" x14ac:dyDescent="0.25">
      <c r="A551">
        <v>35</v>
      </c>
      <c r="B551">
        <v>516</v>
      </c>
      <c r="C551" s="25" t="s">
        <v>32</v>
      </c>
      <c r="D551" s="25" t="s">
        <v>1420</v>
      </c>
      <c r="E551" t="s">
        <v>1425</v>
      </c>
      <c r="H551" s="40" t="str">
        <f>+HYPERLINK(O551,E551)</f>
        <v>Lactarius quieticolor</v>
      </c>
      <c r="I551" s="40" t="str">
        <f>+HYPERLINK(O551,J551)</f>
        <v>Lactaire du sapin</v>
      </c>
      <c r="J551" t="s">
        <v>1428</v>
      </c>
      <c r="L551" s="1" t="s">
        <v>441</v>
      </c>
      <c r="N551" s="36" t="s">
        <v>245</v>
      </c>
      <c r="O551" s="58" t="s">
        <v>3769</v>
      </c>
      <c r="P551" s="25" t="s">
        <v>4099</v>
      </c>
      <c r="Q551" s="1" t="s">
        <v>4100</v>
      </c>
      <c r="R551" t="s">
        <v>91</v>
      </c>
      <c r="S551" s="1" t="s">
        <v>4125</v>
      </c>
      <c r="U551" s="1" t="s">
        <v>4125</v>
      </c>
      <c r="W551" s="1" t="s">
        <v>4125</v>
      </c>
      <c r="Y551" s="1" t="s">
        <v>4125</v>
      </c>
      <c r="AA551" s="1" t="s">
        <v>4125</v>
      </c>
      <c r="AC551" s="1" t="s">
        <v>4125</v>
      </c>
      <c r="AE551" s="1" t="s">
        <v>4125</v>
      </c>
      <c r="AG551">
        <f>+IF(E551=E550,1,0)</f>
        <v>0</v>
      </c>
    </row>
    <row r="552" spans="1:33" x14ac:dyDescent="0.25">
      <c r="A552">
        <v>35</v>
      </c>
      <c r="B552">
        <v>517</v>
      </c>
      <c r="C552" s="25" t="s">
        <v>2049</v>
      </c>
      <c r="D552" s="25" t="s">
        <v>1420</v>
      </c>
      <c r="E552" t="s">
        <v>2050</v>
      </c>
      <c r="H552" s="40" t="str">
        <f>+HYPERLINK(O552,E552)</f>
        <v>Lactarius quieticolor var. hemicyaneus</v>
      </c>
      <c r="I552" s="40" t="str">
        <f>+HYPERLINK(O552,J552)</f>
        <v>Lactaire du sapin</v>
      </c>
      <c r="J552" t="s">
        <v>1428</v>
      </c>
      <c r="L552" s="1" t="s">
        <v>441</v>
      </c>
      <c r="N552" s="36" t="s">
        <v>245</v>
      </c>
      <c r="O552" s="58" t="s">
        <v>3769</v>
      </c>
      <c r="P552" s="25" t="s">
        <v>4099</v>
      </c>
      <c r="Q552" s="1" t="s">
        <v>4100</v>
      </c>
      <c r="R552" t="s">
        <v>91</v>
      </c>
      <c r="S552" s="1" t="s">
        <v>4125</v>
      </c>
      <c r="U552" s="1" t="s">
        <v>4125</v>
      </c>
      <c r="W552" s="1" t="s">
        <v>4125</v>
      </c>
      <c r="Y552" s="1" t="s">
        <v>4125</v>
      </c>
      <c r="AA552" s="1" t="s">
        <v>4125</v>
      </c>
      <c r="AC552" s="1" t="s">
        <v>4125</v>
      </c>
      <c r="AE552" s="1" t="s">
        <v>4125</v>
      </c>
      <c r="AG552">
        <f>+IF(E552=E551,1,0)</f>
        <v>0</v>
      </c>
    </row>
    <row r="553" spans="1:33" x14ac:dyDescent="0.25">
      <c r="A553">
        <v>35</v>
      </c>
      <c r="B553">
        <v>546</v>
      </c>
      <c r="C553" s="25" t="s">
        <v>32</v>
      </c>
      <c r="D553" s="25" t="s">
        <v>1420</v>
      </c>
      <c r="E553" t="s">
        <v>1987</v>
      </c>
      <c r="H553" s="40" t="str">
        <f>+HYPERLINK(O553,E553)</f>
        <v>Lactarius quietus</v>
      </c>
      <c r="I553" s="40" t="str">
        <f>+HYPERLINK(O553,J553)</f>
        <v>Lactaire tranquille</v>
      </c>
      <c r="J553" s="25" t="s">
        <v>2062</v>
      </c>
      <c r="K553" t="s">
        <v>1988</v>
      </c>
      <c r="L553" s="1" t="s">
        <v>441</v>
      </c>
      <c r="N553" s="36" t="s">
        <v>245</v>
      </c>
      <c r="O553" s="58" t="s">
        <v>3792</v>
      </c>
      <c r="P553" s="25" t="s">
        <v>4099</v>
      </c>
      <c r="Q553" s="1" t="s">
        <v>4100</v>
      </c>
      <c r="R553" t="s">
        <v>86</v>
      </c>
      <c r="S553" s="1" t="s">
        <v>4125</v>
      </c>
      <c r="U553" s="1" t="s">
        <v>4125</v>
      </c>
      <c r="V553" t="s">
        <v>2064</v>
      </c>
      <c r="W553" s="1" t="s">
        <v>4125</v>
      </c>
      <c r="Y553" s="1" t="s">
        <v>4125</v>
      </c>
      <c r="AA553" s="1" t="s">
        <v>4125</v>
      </c>
      <c r="AC553" s="1" t="s">
        <v>4125</v>
      </c>
      <c r="AE553" s="1" t="s">
        <v>4125</v>
      </c>
      <c r="AG553">
        <f>+IF(E553=E552,1,0)</f>
        <v>0</v>
      </c>
    </row>
    <row r="554" spans="1:33" x14ac:dyDescent="0.25">
      <c r="A554">
        <v>35</v>
      </c>
      <c r="B554">
        <v>576</v>
      </c>
      <c r="C554" s="25" t="s">
        <v>32</v>
      </c>
      <c r="D554" s="25" t="s">
        <v>1420</v>
      </c>
      <c r="E554" t="s">
        <v>3593</v>
      </c>
      <c r="H554" s="40" t="str">
        <f>+HYPERLINK(O554,E554)</f>
        <v>Lactarius romagnesii</v>
      </c>
      <c r="I554" s="40" t="str">
        <f>+HYPERLINK(O554,J554)</f>
        <v>Lactaire très sombre</v>
      </c>
      <c r="J554" s="25" t="s">
        <v>3830</v>
      </c>
      <c r="K554" t="s">
        <v>3831</v>
      </c>
      <c r="L554" s="1" t="s">
        <v>441</v>
      </c>
      <c r="N554" s="36" t="s">
        <v>245</v>
      </c>
      <c r="O554" s="58" t="s">
        <v>3594</v>
      </c>
      <c r="P554" s="25" t="s">
        <v>4099</v>
      </c>
      <c r="Q554" s="1" t="s">
        <v>4100</v>
      </c>
      <c r="S554" s="1" t="s">
        <v>4125</v>
      </c>
      <c r="U554" s="1" t="s">
        <v>4125</v>
      </c>
      <c r="W554" s="1" t="s">
        <v>4125</v>
      </c>
      <c r="Y554" s="1" t="s">
        <v>4125</v>
      </c>
      <c r="AA554" s="1" t="s">
        <v>4125</v>
      </c>
      <c r="AC554" s="1" t="s">
        <v>4125</v>
      </c>
      <c r="AE554" s="1" t="s">
        <v>4125</v>
      </c>
      <c r="AG554">
        <f>+IF(E554=E553,1,0)</f>
        <v>0</v>
      </c>
    </row>
    <row r="555" spans="1:33" x14ac:dyDescent="0.25">
      <c r="A555">
        <v>35</v>
      </c>
      <c r="B555">
        <v>551</v>
      </c>
      <c r="C555" s="25" t="s">
        <v>32</v>
      </c>
      <c r="D555" s="25" t="s">
        <v>1420</v>
      </c>
      <c r="E555" t="s">
        <v>1989</v>
      </c>
      <c r="F555" t="s">
        <v>2066</v>
      </c>
      <c r="H555" s="40" t="str">
        <f>+HYPERLINK(O555,E555)</f>
        <v>Lactarius roseozonatus</v>
      </c>
      <c r="I555" s="40" t="str">
        <f>+HYPERLINK(O555,J555)</f>
        <v>Lactaire zoné de rose</v>
      </c>
      <c r="J555" t="s">
        <v>1990</v>
      </c>
      <c r="L555" s="1" t="s">
        <v>441</v>
      </c>
      <c r="N555" s="36" t="s">
        <v>245</v>
      </c>
      <c r="O555" s="58" t="s">
        <v>3797</v>
      </c>
      <c r="P555" s="25" t="s">
        <v>4099</v>
      </c>
      <c r="Q555" s="1" t="s">
        <v>4100</v>
      </c>
      <c r="R555" t="s">
        <v>86</v>
      </c>
      <c r="S555" s="1" t="s">
        <v>4125</v>
      </c>
      <c r="U555" s="1" t="s">
        <v>4125</v>
      </c>
      <c r="W555" s="1" t="s">
        <v>4125</v>
      </c>
      <c r="Y555" s="1" t="s">
        <v>4125</v>
      </c>
      <c r="AA555" s="1" t="s">
        <v>4125</v>
      </c>
      <c r="AC555" s="1" t="s">
        <v>4125</v>
      </c>
      <c r="AE555" s="1" t="s">
        <v>4125</v>
      </c>
      <c r="AG555">
        <f>+IF(E555=E554,1,0)</f>
        <v>0</v>
      </c>
    </row>
    <row r="556" spans="1:33" x14ac:dyDescent="0.25">
      <c r="A556">
        <v>35</v>
      </c>
      <c r="B556">
        <v>540</v>
      </c>
      <c r="C556" s="25" t="s">
        <v>32</v>
      </c>
      <c r="D556" s="25" t="s">
        <v>1420</v>
      </c>
      <c r="E556" t="s">
        <v>2060</v>
      </c>
      <c r="H556" s="40" t="str">
        <f>+HYPERLINK(O556,E556)</f>
        <v>Lactarius rubrocinctus</v>
      </c>
      <c r="I556" s="40" t="str">
        <f>+HYPERLINK(O556,J556)</f>
        <v>Lactaire à ceinture rouge</v>
      </c>
      <c r="J556" t="s">
        <v>2061</v>
      </c>
      <c r="L556" s="1" t="s">
        <v>441</v>
      </c>
      <c r="N556" s="36" t="s">
        <v>245</v>
      </c>
      <c r="O556" s="58" t="s">
        <v>3784</v>
      </c>
      <c r="P556" s="25" t="s">
        <v>4099</v>
      </c>
      <c r="Q556" s="1" t="s">
        <v>4100</v>
      </c>
      <c r="R556" t="s">
        <v>86</v>
      </c>
      <c r="S556" s="1" t="s">
        <v>4125</v>
      </c>
      <c r="U556" s="1" t="s">
        <v>4125</v>
      </c>
      <c r="V556" t="s">
        <v>2064</v>
      </c>
      <c r="W556" s="1" t="s">
        <v>4125</v>
      </c>
      <c r="Y556" s="1" t="s">
        <v>4125</v>
      </c>
      <c r="AA556" s="1" t="s">
        <v>4125</v>
      </c>
      <c r="AC556" s="1" t="s">
        <v>4125</v>
      </c>
      <c r="AE556" s="1" t="s">
        <v>4125</v>
      </c>
      <c r="AG556">
        <f>+IF(E556=E555,1,0)</f>
        <v>0</v>
      </c>
    </row>
    <row r="557" spans="1:33" x14ac:dyDescent="0.25">
      <c r="A557">
        <v>35</v>
      </c>
      <c r="B557">
        <v>545</v>
      </c>
      <c r="C557" s="25" t="s">
        <v>32</v>
      </c>
      <c r="D557" s="25" t="s">
        <v>1420</v>
      </c>
      <c r="E557" t="s">
        <v>1991</v>
      </c>
      <c r="H557" s="40" t="str">
        <f>+HYPERLINK(O557,E557)</f>
        <v>Lactarius rufus</v>
      </c>
      <c r="I557" s="40" t="str">
        <f>+HYPERLINK(O557,J557)</f>
        <v>Lactaire roux</v>
      </c>
      <c r="J557" t="s">
        <v>1992</v>
      </c>
      <c r="L557" s="1" t="s">
        <v>441</v>
      </c>
      <c r="N557" s="36" t="s">
        <v>245</v>
      </c>
      <c r="O557" s="58" t="s">
        <v>3791</v>
      </c>
      <c r="P557" s="25" t="s">
        <v>4099</v>
      </c>
      <c r="Q557" s="1" t="s">
        <v>4100</v>
      </c>
      <c r="R557" t="s">
        <v>86</v>
      </c>
      <c r="S557" s="1" t="s">
        <v>4125</v>
      </c>
      <c r="U557" s="1" t="s">
        <v>4125</v>
      </c>
      <c r="V557" t="s">
        <v>2064</v>
      </c>
      <c r="W557" s="1" t="s">
        <v>4125</v>
      </c>
      <c r="Y557" s="1" t="s">
        <v>4125</v>
      </c>
      <c r="AA557" s="1" t="s">
        <v>4125</v>
      </c>
      <c r="AC557" s="1" t="s">
        <v>4125</v>
      </c>
      <c r="AE557" s="1" t="s">
        <v>4125</v>
      </c>
      <c r="AG557">
        <f>+IF(E557=E556,1,0)</f>
        <v>0</v>
      </c>
    </row>
    <row r="558" spans="1:33" x14ac:dyDescent="0.25">
      <c r="A558">
        <v>35</v>
      </c>
      <c r="B558">
        <v>519</v>
      </c>
      <c r="C558" s="25" t="s">
        <v>32</v>
      </c>
      <c r="D558" s="25" t="s">
        <v>1420</v>
      </c>
      <c r="E558" t="s">
        <v>1427</v>
      </c>
      <c r="H558" s="40" t="str">
        <f>+HYPERLINK(O558,E558)</f>
        <v>Lactarius salmonicolor</v>
      </c>
      <c r="I558" s="40" t="str">
        <f>+HYPERLINK(O558,J558)</f>
        <v>Lactaire orangé gris</v>
      </c>
      <c r="J558" t="s">
        <v>1426</v>
      </c>
      <c r="L558" s="1" t="s">
        <v>441</v>
      </c>
      <c r="N558" s="36" t="s">
        <v>245</v>
      </c>
      <c r="O558" s="58" t="s">
        <v>3771</v>
      </c>
      <c r="P558" s="25" t="s">
        <v>4099</v>
      </c>
      <c r="Q558" s="1" t="s">
        <v>4100</v>
      </c>
      <c r="R558" t="s">
        <v>91</v>
      </c>
      <c r="S558" s="1" t="s">
        <v>4125</v>
      </c>
      <c r="U558" s="1" t="s">
        <v>4125</v>
      </c>
      <c r="W558" s="1" t="s">
        <v>4125</v>
      </c>
      <c r="Y558" s="1" t="s">
        <v>4125</v>
      </c>
      <c r="AA558" s="1" t="s">
        <v>4125</v>
      </c>
      <c r="AC558" s="1" t="s">
        <v>4125</v>
      </c>
      <c r="AE558" s="1" t="s">
        <v>4125</v>
      </c>
      <c r="AG558">
        <f>+IF(E558=E557,1,0)</f>
        <v>0</v>
      </c>
    </row>
    <row r="559" spans="1:33" x14ac:dyDescent="0.25">
      <c r="A559">
        <v>35</v>
      </c>
      <c r="B559">
        <v>521</v>
      </c>
      <c r="C559" s="25" t="s">
        <v>32</v>
      </c>
      <c r="D559" s="25" t="s">
        <v>1420</v>
      </c>
      <c r="E559" t="s">
        <v>2052</v>
      </c>
      <c r="H559" s="40" t="str">
        <f>+HYPERLINK(O559,E559)</f>
        <v>Lactarius sanguifluus</v>
      </c>
      <c r="I559" s="40" t="str">
        <f>+HYPERLINK(O559,J559)</f>
        <v>Lactaire sanguin</v>
      </c>
      <c r="J559" t="s">
        <v>2053</v>
      </c>
      <c r="L559" s="1" t="s">
        <v>441</v>
      </c>
      <c r="N559" s="36" t="s">
        <v>245</v>
      </c>
      <c r="O559" s="58" t="s">
        <v>3773</v>
      </c>
      <c r="P559" s="25" t="s">
        <v>4099</v>
      </c>
      <c r="Q559" s="1" t="s">
        <v>4100</v>
      </c>
      <c r="R559" t="s">
        <v>91</v>
      </c>
      <c r="S559" s="1" t="s">
        <v>4125</v>
      </c>
      <c r="U559" s="1" t="s">
        <v>4125</v>
      </c>
      <c r="W559" s="1" t="s">
        <v>4125</v>
      </c>
      <c r="Y559" s="1" t="s">
        <v>4125</v>
      </c>
      <c r="AA559" s="1" t="s">
        <v>4125</v>
      </c>
      <c r="AC559" s="1" t="s">
        <v>4125</v>
      </c>
      <c r="AE559" s="1" t="s">
        <v>4125</v>
      </c>
      <c r="AG559">
        <f>+IF(E559=E558,1,0)</f>
        <v>0</v>
      </c>
    </row>
    <row r="560" spans="1:33" x14ac:dyDescent="0.25">
      <c r="A560">
        <v>35</v>
      </c>
      <c r="B560">
        <v>568</v>
      </c>
      <c r="C560" s="25" t="s">
        <v>32</v>
      </c>
      <c r="D560" s="25" t="s">
        <v>1420</v>
      </c>
      <c r="E560" t="s">
        <v>1955</v>
      </c>
      <c r="H560" s="40" t="str">
        <f>+HYPERLINK(O560,E560)</f>
        <v>Lactarius scrobiculatus</v>
      </c>
      <c r="I560" s="40" t="str">
        <f>+HYPERLINK(O560,J560)</f>
        <v>Lactaire à fossettes</v>
      </c>
      <c r="J560" t="s">
        <v>1956</v>
      </c>
      <c r="L560" s="1" t="s">
        <v>441</v>
      </c>
      <c r="N560" s="36" t="s">
        <v>245</v>
      </c>
      <c r="O560" s="58" t="s">
        <v>3815</v>
      </c>
      <c r="P560" s="25" t="s">
        <v>4099</v>
      </c>
      <c r="Q560" s="1" t="s">
        <v>4100</v>
      </c>
      <c r="R560" t="s">
        <v>89</v>
      </c>
      <c r="S560" s="1" t="s">
        <v>4125</v>
      </c>
      <c r="U560" s="1" t="s">
        <v>4125</v>
      </c>
      <c r="W560" s="1" t="s">
        <v>4125</v>
      </c>
      <c r="Y560" s="1" t="s">
        <v>4125</v>
      </c>
      <c r="AA560" s="1" t="s">
        <v>4125</v>
      </c>
      <c r="AC560" s="1" t="s">
        <v>4125</v>
      </c>
      <c r="AE560" s="1" t="s">
        <v>4125</v>
      </c>
      <c r="AG560">
        <f>+IF(E560=E559,1,0)</f>
        <v>0</v>
      </c>
    </row>
    <row r="561" spans="1:33" x14ac:dyDescent="0.25">
      <c r="A561">
        <v>35</v>
      </c>
      <c r="B561">
        <v>520</v>
      </c>
      <c r="C561" s="25" t="s">
        <v>32</v>
      </c>
      <c r="D561" s="25" t="s">
        <v>1420</v>
      </c>
      <c r="E561" t="s">
        <v>1430</v>
      </c>
      <c r="H561" s="40" t="str">
        <f>+HYPERLINK(O561,E561)</f>
        <v>Lactarius semisanguifluus</v>
      </c>
      <c r="I561" s="40" t="str">
        <f>+HYPERLINK(O561,J561)</f>
        <v>Lactaire semi-sanguin</v>
      </c>
      <c r="J561" t="s">
        <v>1429</v>
      </c>
      <c r="L561" s="1" t="s">
        <v>441</v>
      </c>
      <c r="N561" s="36" t="s">
        <v>245</v>
      </c>
      <c r="O561" s="58" t="s">
        <v>3772</v>
      </c>
      <c r="P561" s="25" t="s">
        <v>4099</v>
      </c>
      <c r="Q561" s="1" t="s">
        <v>4100</v>
      </c>
      <c r="R561" t="s">
        <v>91</v>
      </c>
      <c r="S561" s="1" t="s">
        <v>4125</v>
      </c>
      <c r="U561" s="1" t="s">
        <v>4125</v>
      </c>
      <c r="W561" s="1" t="s">
        <v>4125</v>
      </c>
      <c r="Y561" s="1" t="s">
        <v>4125</v>
      </c>
      <c r="AA561" s="1" t="s">
        <v>4125</v>
      </c>
      <c r="AC561" s="1" t="s">
        <v>4125</v>
      </c>
      <c r="AE561" s="1" t="s">
        <v>4125</v>
      </c>
      <c r="AG561">
        <f>+IF(E561=E560,1,0)</f>
        <v>0</v>
      </c>
    </row>
    <row r="562" spans="1:33" x14ac:dyDescent="0.25">
      <c r="A562">
        <v>35</v>
      </c>
      <c r="B562">
        <v>542</v>
      </c>
      <c r="C562" s="25" t="s">
        <v>32</v>
      </c>
      <c r="D562" s="25" t="s">
        <v>1420</v>
      </c>
      <c r="E562" t="s">
        <v>1993</v>
      </c>
      <c r="H562" s="40" t="str">
        <f>+HYPERLINK(O562,E562)</f>
        <v>Lactarius sphagneti</v>
      </c>
      <c r="I562" s="40" t="str">
        <f>+HYPERLINK(O562,J562)</f>
        <v>Lactaire des sphaignes</v>
      </c>
      <c r="J562" t="s">
        <v>1994</v>
      </c>
      <c r="L562" s="1" t="s">
        <v>441</v>
      </c>
      <c r="N562" s="36" t="s">
        <v>245</v>
      </c>
      <c r="O562" s="58" t="s">
        <v>3788</v>
      </c>
      <c r="P562" s="25" t="s">
        <v>4099</v>
      </c>
      <c r="Q562" s="1" t="s">
        <v>4100</v>
      </c>
      <c r="R562" t="s">
        <v>86</v>
      </c>
      <c r="S562" s="1" t="s">
        <v>4125</v>
      </c>
      <c r="U562" s="1" t="s">
        <v>4125</v>
      </c>
      <c r="V562" t="s">
        <v>2064</v>
      </c>
      <c r="W562" s="1" t="s">
        <v>4125</v>
      </c>
      <c r="Y562" s="1" t="s">
        <v>4125</v>
      </c>
      <c r="AA562" s="1" t="s">
        <v>4125</v>
      </c>
      <c r="AC562" s="1" t="s">
        <v>4125</v>
      </c>
      <c r="AE562" s="1" t="s">
        <v>4125</v>
      </c>
      <c r="AG562">
        <f>+IF(E562=E561,1,0)</f>
        <v>0</v>
      </c>
    </row>
    <row r="563" spans="1:33" s="9" customFormat="1" x14ac:dyDescent="0.25">
      <c r="A563">
        <v>35</v>
      </c>
      <c r="B563">
        <v>544</v>
      </c>
      <c r="C563" s="25" t="s">
        <v>32</v>
      </c>
      <c r="D563" s="25" t="s">
        <v>1420</v>
      </c>
      <c r="E563" t="s">
        <v>1995</v>
      </c>
      <c r="F563"/>
      <c r="G563"/>
      <c r="H563" s="40" t="str">
        <f>+HYPERLINK(O563,E563)</f>
        <v>Lactarius subdulcis</v>
      </c>
      <c r="I563" s="40" t="str">
        <f>+HYPERLINK(O563,J563)</f>
        <v>Lactaire presque doux</v>
      </c>
      <c r="J563" t="s">
        <v>1996</v>
      </c>
      <c r="K563"/>
      <c r="L563" s="1" t="s">
        <v>441</v>
      </c>
      <c r="M563" s="1"/>
      <c r="N563" s="36" t="s">
        <v>245</v>
      </c>
      <c r="O563" s="58" t="s">
        <v>3790</v>
      </c>
      <c r="P563" s="25" t="s">
        <v>4099</v>
      </c>
      <c r="Q563" s="1" t="s">
        <v>4100</v>
      </c>
      <c r="R563" t="s">
        <v>86</v>
      </c>
      <c r="S563" s="1" t="s">
        <v>4125</v>
      </c>
      <c r="T563"/>
      <c r="U563" s="1" t="s">
        <v>4125</v>
      </c>
      <c r="V563" t="s">
        <v>2064</v>
      </c>
      <c r="W563" s="1" t="s">
        <v>4125</v>
      </c>
      <c r="X563"/>
      <c r="Y563" s="1" t="s">
        <v>4125</v>
      </c>
      <c r="Z563"/>
      <c r="AA563" s="1" t="s">
        <v>4125</v>
      </c>
      <c r="AB563"/>
      <c r="AC563" s="1" t="s">
        <v>4125</v>
      </c>
      <c r="AD563"/>
      <c r="AE563" s="1" t="s">
        <v>4125</v>
      </c>
      <c r="AF563"/>
      <c r="AG563">
        <f>+IF(E563=E562,1,0)</f>
        <v>0</v>
      </c>
    </row>
    <row r="564" spans="1:33" x14ac:dyDescent="0.25">
      <c r="A564">
        <v>35</v>
      </c>
      <c r="B564">
        <v>561</v>
      </c>
      <c r="C564" s="25" t="s">
        <v>32</v>
      </c>
      <c r="D564" s="25" t="s">
        <v>1420</v>
      </c>
      <c r="E564" t="s">
        <v>3811</v>
      </c>
      <c r="H564" s="40" t="str">
        <f>+HYPERLINK(O564,E564)</f>
        <v>Lactarius subumbonatus</v>
      </c>
      <c r="I564" s="40" t="str">
        <f>+HYPERLINK(O564,J564)</f>
        <v>Lactaire chagriné</v>
      </c>
      <c r="J564" t="s">
        <v>3812</v>
      </c>
      <c r="L564" s="1" t="s">
        <v>441</v>
      </c>
      <c r="N564" s="36" t="s">
        <v>245</v>
      </c>
      <c r="O564" s="58" t="s">
        <v>3813</v>
      </c>
      <c r="P564" s="25" t="s">
        <v>4099</v>
      </c>
      <c r="Q564" s="1" t="s">
        <v>4100</v>
      </c>
      <c r="R564" t="s">
        <v>1413</v>
      </c>
      <c r="S564" s="1" t="s">
        <v>4125</v>
      </c>
      <c r="U564" s="1" t="s">
        <v>4125</v>
      </c>
      <c r="W564" s="1" t="s">
        <v>4125</v>
      </c>
      <c r="Y564" s="1" t="s">
        <v>4125</v>
      </c>
      <c r="AA564" s="1" t="s">
        <v>4125</v>
      </c>
      <c r="AC564" s="1" t="s">
        <v>4125</v>
      </c>
      <c r="AE564" s="1" t="s">
        <v>4125</v>
      </c>
      <c r="AG564">
        <f>+IF(E564=E563,1,0)</f>
        <v>0</v>
      </c>
    </row>
    <row r="565" spans="1:33" x14ac:dyDescent="0.25">
      <c r="A565">
        <v>35</v>
      </c>
      <c r="B565">
        <v>564</v>
      </c>
      <c r="C565" s="25" t="s">
        <v>32</v>
      </c>
      <c r="D565" s="25" t="s">
        <v>1420</v>
      </c>
      <c r="E565" t="s">
        <v>1957</v>
      </c>
      <c r="H565" s="40" t="str">
        <f>+HYPERLINK(O565,E565)</f>
        <v>Lactarius tabidus</v>
      </c>
      <c r="I565" s="40" t="str">
        <f>+HYPERLINK(O565,J565)</f>
        <v>Lactaire chiffonné</v>
      </c>
      <c r="J565" t="s">
        <v>1958</v>
      </c>
      <c r="L565" s="1" t="s">
        <v>441</v>
      </c>
      <c r="N565" s="36" t="s">
        <v>245</v>
      </c>
      <c r="O565" s="58" t="s">
        <v>3807</v>
      </c>
      <c r="P565" s="25" t="s">
        <v>4099</v>
      </c>
      <c r="Q565" s="1" t="s">
        <v>4100</v>
      </c>
      <c r="R565" t="s">
        <v>89</v>
      </c>
      <c r="S565" s="1" t="s">
        <v>4125</v>
      </c>
      <c r="U565" s="1" t="s">
        <v>4125</v>
      </c>
      <c r="W565" s="1" t="s">
        <v>4125</v>
      </c>
      <c r="Y565" s="1" t="s">
        <v>4125</v>
      </c>
      <c r="AA565" s="1" t="s">
        <v>4125</v>
      </c>
      <c r="AC565" s="1" t="s">
        <v>4125</v>
      </c>
      <c r="AE565" s="1" t="s">
        <v>4125</v>
      </c>
      <c r="AG565">
        <f>+IF(E565=E564,1,0)</f>
        <v>0</v>
      </c>
    </row>
    <row r="566" spans="1:33" x14ac:dyDescent="0.25">
      <c r="A566">
        <v>35</v>
      </c>
      <c r="B566">
        <v>531</v>
      </c>
      <c r="C566" s="25" t="s">
        <v>32</v>
      </c>
      <c r="D566" s="25" t="s">
        <v>1420</v>
      </c>
      <c r="E566" t="s">
        <v>1997</v>
      </c>
      <c r="H566" s="40" t="str">
        <f>+HYPERLINK(O566,E566)</f>
        <v>Lactarius torminosus</v>
      </c>
      <c r="I566" s="40" t="str">
        <f>+HYPERLINK(O566,J566)</f>
        <v>Lactaire à toison</v>
      </c>
      <c r="J566" t="s">
        <v>1998</v>
      </c>
      <c r="L566" s="1" t="s">
        <v>441</v>
      </c>
      <c r="N566" s="36" t="s">
        <v>245</v>
      </c>
      <c r="O566" s="58" t="s">
        <v>3592</v>
      </c>
      <c r="P566" s="25" t="s">
        <v>4099</v>
      </c>
      <c r="Q566" s="1" t="s">
        <v>4100</v>
      </c>
      <c r="R566" t="s">
        <v>86</v>
      </c>
      <c r="S566" s="1" t="s">
        <v>4125</v>
      </c>
      <c r="U566" s="1" t="s">
        <v>4125</v>
      </c>
      <c r="V566" t="s">
        <v>2057</v>
      </c>
      <c r="W566" s="1" t="s">
        <v>4125</v>
      </c>
      <c r="Y566" s="1" t="s">
        <v>4125</v>
      </c>
      <c r="AA566" s="1" t="s">
        <v>4125</v>
      </c>
      <c r="AC566" s="1" t="s">
        <v>4125</v>
      </c>
      <c r="AE566" s="1" t="s">
        <v>4125</v>
      </c>
      <c r="AG566">
        <f>+IF(E566=E565,1,0)</f>
        <v>0</v>
      </c>
    </row>
    <row r="567" spans="1:33" x14ac:dyDescent="0.25">
      <c r="A567">
        <v>35</v>
      </c>
      <c r="B567">
        <v>550</v>
      </c>
      <c r="C567" s="25" t="s">
        <v>32</v>
      </c>
      <c r="D567" s="25" t="s">
        <v>1420</v>
      </c>
      <c r="E567" t="s">
        <v>1999</v>
      </c>
      <c r="H567" s="40" t="str">
        <f>+HYPERLINK(O567,E567)</f>
        <v>Lactarius trivialis</v>
      </c>
      <c r="I567" s="40" t="str">
        <f>+HYPERLINK(O567,J567)</f>
        <v>Lactaire trivial</v>
      </c>
      <c r="J567" t="s">
        <v>2000</v>
      </c>
      <c r="L567" s="1" t="s">
        <v>441</v>
      </c>
      <c r="N567" s="36" t="s">
        <v>245</v>
      </c>
      <c r="O567" s="58" t="s">
        <v>3796</v>
      </c>
      <c r="P567" s="25" t="s">
        <v>4099</v>
      </c>
      <c r="Q567" s="1" t="s">
        <v>4100</v>
      </c>
      <c r="R567" t="s">
        <v>86</v>
      </c>
      <c r="S567" s="1" t="s">
        <v>4125</v>
      </c>
      <c r="U567" s="1" t="s">
        <v>4125</v>
      </c>
      <c r="W567" s="1" t="s">
        <v>4125</v>
      </c>
      <c r="Y567" s="1" t="s">
        <v>4125</v>
      </c>
      <c r="AA567" s="1" t="s">
        <v>4125</v>
      </c>
      <c r="AC567" s="1" t="s">
        <v>4125</v>
      </c>
      <c r="AE567" s="1" t="s">
        <v>4125</v>
      </c>
      <c r="AG567">
        <f>+IF(E567=E566,1,0)</f>
        <v>0</v>
      </c>
    </row>
    <row r="568" spans="1:33" x14ac:dyDescent="0.25">
      <c r="A568">
        <v>35</v>
      </c>
      <c r="B568">
        <v>578</v>
      </c>
      <c r="C568" s="25" t="s">
        <v>32</v>
      </c>
      <c r="D568" s="25" t="s">
        <v>1420</v>
      </c>
      <c r="E568" t="s">
        <v>1419</v>
      </c>
      <c r="H568" s="40" t="str">
        <f>+HYPERLINK(O568,E568)</f>
        <v>Lactarius uvidus</v>
      </c>
      <c r="I568" s="40" t="str">
        <f>+HYPERLINK(O568,J568)</f>
        <v>Lactaire humide</v>
      </c>
      <c r="J568" t="s">
        <v>1416</v>
      </c>
      <c r="L568" s="1" t="s">
        <v>441</v>
      </c>
      <c r="N568" s="36" t="s">
        <v>245</v>
      </c>
      <c r="O568" s="58" t="s">
        <v>3591</v>
      </c>
      <c r="P568" s="25" t="s">
        <v>4099</v>
      </c>
      <c r="Q568" s="1" t="s">
        <v>4100</v>
      </c>
      <c r="R568" t="s">
        <v>92</v>
      </c>
      <c r="S568" s="1" t="s">
        <v>4125</v>
      </c>
      <c r="U568" s="1" t="s">
        <v>4125</v>
      </c>
      <c r="W568" s="1" t="s">
        <v>4125</v>
      </c>
      <c r="Y568" s="1" t="s">
        <v>4125</v>
      </c>
      <c r="AA568" s="1" t="s">
        <v>4125</v>
      </c>
      <c r="AC568" s="1" t="s">
        <v>4125</v>
      </c>
      <c r="AE568" s="1" t="s">
        <v>4125</v>
      </c>
      <c r="AG568">
        <f>+IF(E568=E567,1,0)</f>
        <v>0</v>
      </c>
    </row>
    <row r="569" spans="1:33" x14ac:dyDescent="0.25">
      <c r="A569">
        <v>35</v>
      </c>
      <c r="B569">
        <v>523</v>
      </c>
      <c r="C569" s="25" t="s">
        <v>32</v>
      </c>
      <c r="D569" s="25" t="s">
        <v>1420</v>
      </c>
      <c r="E569" t="s">
        <v>2036</v>
      </c>
      <c r="H569" s="40" t="str">
        <f>+HYPERLINK(O569,E569)</f>
        <v>Lactarius vellereus</v>
      </c>
      <c r="I569" s="40" t="str">
        <f>+HYPERLINK(O569,J569)</f>
        <v>Lactaire velouté</v>
      </c>
      <c r="J569" t="s">
        <v>2003</v>
      </c>
      <c r="L569" s="1" t="s">
        <v>441</v>
      </c>
      <c r="N569" s="36" t="s">
        <v>245</v>
      </c>
      <c r="O569" s="58" t="s">
        <v>3774</v>
      </c>
      <c r="P569" s="25" t="s">
        <v>4099</v>
      </c>
      <c r="Q569" s="1" t="s">
        <v>4100</v>
      </c>
      <c r="R569" t="s">
        <v>86</v>
      </c>
      <c r="S569" s="1" t="s">
        <v>4125</v>
      </c>
      <c r="U569" s="1" t="s">
        <v>4125</v>
      </c>
      <c r="V569" t="s">
        <v>2056</v>
      </c>
      <c r="W569" s="1" t="s">
        <v>4125</v>
      </c>
      <c r="Y569" s="1" t="s">
        <v>4125</v>
      </c>
      <c r="AA569" s="1" t="s">
        <v>4125</v>
      </c>
      <c r="AC569" s="1" t="s">
        <v>4125</v>
      </c>
      <c r="AE569" s="1" t="s">
        <v>4125</v>
      </c>
      <c r="AG569">
        <f>+IF(E569=E568,1,0)</f>
        <v>0</v>
      </c>
    </row>
    <row r="570" spans="1:33" x14ac:dyDescent="0.25">
      <c r="A570">
        <v>35</v>
      </c>
      <c r="B570">
        <v>558</v>
      </c>
      <c r="C570" s="25" t="s">
        <v>32</v>
      </c>
      <c r="D570" s="25" t="s">
        <v>1420</v>
      </c>
      <c r="E570" t="s">
        <v>1443</v>
      </c>
      <c r="H570" s="40" t="str">
        <f>+HYPERLINK(O570,E570)</f>
        <v>Lactarius vietus</v>
      </c>
      <c r="I570" s="40" t="str">
        <f>+HYPERLINK(O570,J570)</f>
        <v>Lactaire fané</v>
      </c>
      <c r="J570" t="s">
        <v>1444</v>
      </c>
      <c r="L570" s="1" t="s">
        <v>441</v>
      </c>
      <c r="N570" s="36" t="s">
        <v>245</v>
      </c>
      <c r="O570" s="58" t="s">
        <v>3804</v>
      </c>
      <c r="P570" s="25" t="s">
        <v>4099</v>
      </c>
      <c r="Q570" s="1" t="s">
        <v>4100</v>
      </c>
      <c r="R570" t="s">
        <v>1412</v>
      </c>
      <c r="S570" s="1" t="s">
        <v>4125</v>
      </c>
      <c r="U570" s="1" t="s">
        <v>4125</v>
      </c>
      <c r="W570" s="1" t="s">
        <v>4125</v>
      </c>
      <c r="Y570" s="1" t="s">
        <v>4125</v>
      </c>
      <c r="AA570" s="1" t="s">
        <v>4125</v>
      </c>
      <c r="AC570" s="1" t="s">
        <v>4125</v>
      </c>
      <c r="AE570" s="1" t="s">
        <v>4125</v>
      </c>
      <c r="AG570">
        <f>+IF(E570=E569,1,0)</f>
        <v>0</v>
      </c>
    </row>
    <row r="571" spans="1:33" x14ac:dyDescent="0.25">
      <c r="A571">
        <v>35</v>
      </c>
      <c r="B571">
        <v>547</v>
      </c>
      <c r="C571" s="25" t="s">
        <v>32</v>
      </c>
      <c r="D571" s="25" t="s">
        <v>1420</v>
      </c>
      <c r="E571" t="s">
        <v>2001</v>
      </c>
      <c r="H571" s="40" t="str">
        <f>+HYPERLINK(O571,E571)</f>
        <v>Lactarius volemus</v>
      </c>
      <c r="I571" s="40" t="str">
        <f>+HYPERLINK(O571,J571)</f>
        <v>Lactaire à lait abondant</v>
      </c>
      <c r="J571" t="s">
        <v>2002</v>
      </c>
      <c r="K571" t="s">
        <v>2063</v>
      </c>
      <c r="L571" s="1" t="s">
        <v>441</v>
      </c>
      <c r="N571" s="36" t="s">
        <v>245</v>
      </c>
      <c r="O571" s="58" t="s">
        <v>3793</v>
      </c>
      <c r="P571" s="25" t="s">
        <v>4099</v>
      </c>
      <c r="Q571" s="1" t="s">
        <v>4100</v>
      </c>
      <c r="R571" t="s">
        <v>86</v>
      </c>
      <c r="S571" s="1" t="s">
        <v>4125</v>
      </c>
      <c r="U571" s="1" t="s">
        <v>4125</v>
      </c>
      <c r="V571" t="s">
        <v>2064</v>
      </c>
      <c r="W571" s="1" t="s">
        <v>4125</v>
      </c>
      <c r="Y571" s="1" t="s">
        <v>4125</v>
      </c>
      <c r="AA571" s="1" t="s">
        <v>4125</v>
      </c>
      <c r="AC571" s="1" t="s">
        <v>4125</v>
      </c>
      <c r="AE571" s="1" t="s">
        <v>4125</v>
      </c>
      <c r="AG571">
        <f>+IF(E571=E570,1,0)</f>
        <v>0</v>
      </c>
    </row>
    <row r="572" spans="1:33" x14ac:dyDescent="0.25">
      <c r="A572">
        <v>35</v>
      </c>
      <c r="B572">
        <v>535</v>
      </c>
      <c r="C572" s="25" t="s">
        <v>32</v>
      </c>
      <c r="D572" s="25" t="s">
        <v>1420</v>
      </c>
      <c r="E572" t="s">
        <v>3553</v>
      </c>
      <c r="H572" s="40" t="str">
        <f>+HYPERLINK(O572,E572)</f>
        <v>Lactarius zonarius</v>
      </c>
      <c r="I572" s="40" t="str">
        <f>+HYPERLINK(O572,J572)</f>
        <v>Lactaire zoné</v>
      </c>
      <c r="J572" t="s">
        <v>3554</v>
      </c>
      <c r="L572" s="1" t="s">
        <v>441</v>
      </c>
      <c r="N572" s="36" t="s">
        <v>245</v>
      </c>
      <c r="O572" s="58" t="s">
        <v>3551</v>
      </c>
      <c r="P572" s="25" t="s">
        <v>4099</v>
      </c>
      <c r="Q572" s="1" t="s">
        <v>4100</v>
      </c>
      <c r="S572" s="1" t="s">
        <v>4125</v>
      </c>
      <c r="U572" s="1" t="s">
        <v>4125</v>
      </c>
      <c r="W572" s="1" t="s">
        <v>4125</v>
      </c>
      <c r="Y572" s="1" t="s">
        <v>4125</v>
      </c>
      <c r="AA572" s="1" t="s">
        <v>4125</v>
      </c>
      <c r="AC572" s="1" t="s">
        <v>4125</v>
      </c>
      <c r="AE572" s="1" t="s">
        <v>4125</v>
      </c>
      <c r="AG572">
        <f>+IF(E572=E571,1,0)</f>
        <v>0</v>
      </c>
    </row>
    <row r="573" spans="1:33" x14ac:dyDescent="0.25">
      <c r="A573">
        <v>7</v>
      </c>
      <c r="B573">
        <v>104</v>
      </c>
      <c r="C573" t="s">
        <v>2962</v>
      </c>
      <c r="D573" t="s">
        <v>340</v>
      </c>
      <c r="E573" s="25" t="s">
        <v>4192</v>
      </c>
      <c r="F573" t="s">
        <v>370</v>
      </c>
      <c r="H573" s="40" t="str">
        <f>+HYPERLINK(O573,E573)</f>
        <v>Leccinellum carpini</v>
      </c>
      <c r="I573" s="40" t="str">
        <f>+HYPERLINK(O573,J573)</f>
        <v>Bolet rude des charmes</v>
      </c>
      <c r="J573" t="s">
        <v>352</v>
      </c>
      <c r="L573" s="1" t="s">
        <v>441</v>
      </c>
      <c r="M573" s="1" t="s">
        <v>440</v>
      </c>
      <c r="N573" s="36" t="s">
        <v>3204</v>
      </c>
      <c r="O573" s="57" t="s">
        <v>3217</v>
      </c>
      <c r="P573" s="25" t="s">
        <v>4099</v>
      </c>
      <c r="Q573" s="1" t="s">
        <v>481</v>
      </c>
      <c r="S573" s="1" t="s">
        <v>4125</v>
      </c>
      <c r="T573" t="s">
        <v>343</v>
      </c>
      <c r="U573" s="1" t="s">
        <v>4125</v>
      </c>
      <c r="W573" s="1" t="s">
        <v>4125</v>
      </c>
      <c r="Y573" s="1" t="s">
        <v>4125</v>
      </c>
      <c r="AA573" s="1" t="s">
        <v>4125</v>
      </c>
      <c r="AC573" s="1" t="s">
        <v>4125</v>
      </c>
      <c r="AE573" s="1" t="s">
        <v>4125</v>
      </c>
      <c r="AF573" s="46"/>
      <c r="AG573" s="46"/>
    </row>
    <row r="574" spans="1:33" x14ac:dyDescent="0.25">
      <c r="A574">
        <v>7</v>
      </c>
      <c r="B574">
        <v>103</v>
      </c>
      <c r="C574" t="s">
        <v>2962</v>
      </c>
      <c r="D574" t="s">
        <v>340</v>
      </c>
      <c r="E574" t="s">
        <v>363</v>
      </c>
      <c r="H574" s="40" t="str">
        <f>+HYPERLINK(O574,E574)</f>
        <v>Leccinellum crocipodium</v>
      </c>
      <c r="I574" s="40" t="str">
        <f>+HYPERLINK(O574,J574)</f>
        <v>Bolet craquelé</v>
      </c>
      <c r="J574" t="s">
        <v>364</v>
      </c>
      <c r="L574" s="1" t="s">
        <v>441</v>
      </c>
      <c r="M574" s="1" t="s">
        <v>441</v>
      </c>
      <c r="N574" s="36" t="s">
        <v>3204</v>
      </c>
      <c r="O574" s="57" t="s">
        <v>3212</v>
      </c>
      <c r="P574" s="25" t="s">
        <v>4099</v>
      </c>
      <c r="Q574" s="1" t="s">
        <v>481</v>
      </c>
      <c r="S574" s="1" t="s">
        <v>4125</v>
      </c>
      <c r="T574" t="s">
        <v>343</v>
      </c>
      <c r="U574" s="1" t="s">
        <v>4125</v>
      </c>
      <c r="W574" s="1" t="s">
        <v>4125</v>
      </c>
      <c r="Y574" s="1" t="s">
        <v>4125</v>
      </c>
      <c r="Z574" t="s">
        <v>443</v>
      </c>
      <c r="AA574" s="1" t="s">
        <v>4125</v>
      </c>
      <c r="AC574" s="1" t="s">
        <v>4125</v>
      </c>
      <c r="AE574" s="1" t="s">
        <v>4125</v>
      </c>
      <c r="AG574">
        <f>+IF(E574=E573,1,0)</f>
        <v>0</v>
      </c>
    </row>
    <row r="575" spans="1:33" x14ac:dyDescent="0.25">
      <c r="A575">
        <v>7</v>
      </c>
      <c r="B575">
        <v>102</v>
      </c>
      <c r="C575" t="s">
        <v>2962</v>
      </c>
      <c r="D575" t="s">
        <v>340</v>
      </c>
      <c r="E575" t="s">
        <v>361</v>
      </c>
      <c r="H575" s="40" t="str">
        <f>+HYPERLINK(O575,E575)</f>
        <v>Leccinellum lepidum</v>
      </c>
      <c r="I575" s="40" t="str">
        <f>+HYPERLINK(O575,J575)</f>
        <v>Bolet des chênes verts</v>
      </c>
      <c r="J575" t="s">
        <v>362</v>
      </c>
      <c r="L575" s="1" t="s">
        <v>441</v>
      </c>
      <c r="M575" s="1" t="s">
        <v>441</v>
      </c>
      <c r="N575" s="36" t="s">
        <v>3204</v>
      </c>
      <c r="O575" s="57" t="s">
        <v>3211</v>
      </c>
      <c r="P575" s="25" t="s">
        <v>4099</v>
      </c>
      <c r="Q575" s="1" t="s">
        <v>481</v>
      </c>
      <c r="S575" s="1" t="s">
        <v>4125</v>
      </c>
      <c r="T575" t="s">
        <v>343</v>
      </c>
      <c r="U575" s="1" t="s">
        <v>4125</v>
      </c>
      <c r="W575" s="1" t="s">
        <v>4125</v>
      </c>
      <c r="Y575" s="1" t="s">
        <v>4125</v>
      </c>
      <c r="Z575" t="s">
        <v>445</v>
      </c>
      <c r="AA575" s="1" t="s">
        <v>4125</v>
      </c>
      <c r="AC575" s="1" t="s">
        <v>4125</v>
      </c>
      <c r="AE575" s="1" t="s">
        <v>4125</v>
      </c>
      <c r="AG575">
        <f>+IF(E575=E574,1,0)</f>
        <v>0</v>
      </c>
    </row>
    <row r="576" spans="1:33" x14ac:dyDescent="0.25">
      <c r="A576">
        <v>7</v>
      </c>
      <c r="B576">
        <v>97</v>
      </c>
      <c r="C576" t="s">
        <v>2962</v>
      </c>
      <c r="D576" t="s">
        <v>340</v>
      </c>
      <c r="E576" t="s">
        <v>357</v>
      </c>
      <c r="H576" s="72" t="str">
        <f>+HYPERLINK(O576,E576)</f>
        <v>Leccinum albostipitatum</v>
      </c>
      <c r="I576" s="40" t="str">
        <f>+HYPERLINK(O576,J576)</f>
        <v>Bolet orangé</v>
      </c>
      <c r="J576" t="s">
        <v>358</v>
      </c>
      <c r="L576" s="1" t="s">
        <v>441</v>
      </c>
      <c r="M576" s="1" t="s">
        <v>441</v>
      </c>
      <c r="N576" s="36" t="s">
        <v>3204</v>
      </c>
      <c r="O576" s="57" t="s">
        <v>3207</v>
      </c>
      <c r="P576" s="25" t="s">
        <v>4099</v>
      </c>
      <c r="Q576" s="1" t="s">
        <v>481</v>
      </c>
      <c r="S576" s="1" t="s">
        <v>4125</v>
      </c>
      <c r="T576" t="s">
        <v>342</v>
      </c>
      <c r="U576" s="1" t="s">
        <v>4125</v>
      </c>
      <c r="W576" s="1" t="s">
        <v>4125</v>
      </c>
      <c r="Y576" s="1" t="s">
        <v>4125</v>
      </c>
      <c r="Z576" t="s">
        <v>442</v>
      </c>
      <c r="AA576" s="1" t="s">
        <v>4125</v>
      </c>
      <c r="AC576" s="1" t="s">
        <v>4125</v>
      </c>
      <c r="AE576" s="1" t="s">
        <v>4125</v>
      </c>
      <c r="AG576">
        <f>+IF(E576=E575,1,0)</f>
        <v>0</v>
      </c>
    </row>
    <row r="577" spans="1:33" x14ac:dyDescent="0.25">
      <c r="A577">
        <v>7</v>
      </c>
      <c r="B577">
        <v>98</v>
      </c>
      <c r="C577" t="s">
        <v>2962</v>
      </c>
      <c r="D577" t="s">
        <v>340</v>
      </c>
      <c r="E577" t="s">
        <v>353</v>
      </c>
      <c r="H577" s="40" t="str">
        <f>+HYPERLINK(O577,E577)</f>
        <v>Leccinum aurantiacum</v>
      </c>
      <c r="I577" s="40" t="str">
        <f>+HYPERLINK(O577,J577)</f>
        <v>Bolet orangé des chênes</v>
      </c>
      <c r="J577" t="s">
        <v>354</v>
      </c>
      <c r="L577" s="1" t="s">
        <v>441</v>
      </c>
      <c r="M577" s="1" t="s">
        <v>441</v>
      </c>
      <c r="N577" s="36" t="s">
        <v>3204</v>
      </c>
      <c r="O577" s="57" t="s">
        <v>3208</v>
      </c>
      <c r="P577" s="25" t="s">
        <v>4099</v>
      </c>
      <c r="Q577" s="1" t="s">
        <v>481</v>
      </c>
      <c r="S577" s="1" t="s">
        <v>4125</v>
      </c>
      <c r="T577" t="s">
        <v>342</v>
      </c>
      <c r="U577" s="1" t="s">
        <v>4125</v>
      </c>
      <c r="W577" s="1" t="s">
        <v>4125</v>
      </c>
      <c r="Y577" s="1" t="s">
        <v>4125</v>
      </c>
      <c r="Z577" t="s">
        <v>443</v>
      </c>
      <c r="AA577" s="1" t="s">
        <v>4125</v>
      </c>
      <c r="AC577" s="1" t="s">
        <v>4125</v>
      </c>
      <c r="AE577" s="1" t="s">
        <v>4125</v>
      </c>
      <c r="AG577">
        <f>+IF(E577=E576,1,0)</f>
        <v>0</v>
      </c>
    </row>
    <row r="578" spans="1:33" x14ac:dyDescent="0.25">
      <c r="A578">
        <v>7</v>
      </c>
      <c r="B578">
        <v>107</v>
      </c>
      <c r="C578" t="s">
        <v>2962</v>
      </c>
      <c r="D578" t="s">
        <v>340</v>
      </c>
      <c r="E578" t="s">
        <v>369</v>
      </c>
      <c r="H578" s="40" t="str">
        <f>+HYPERLINK(O578,E578)</f>
        <v>Leccinum brunneogriseolum</v>
      </c>
      <c r="I578" s="40" t="str">
        <f>+HYPERLINK(O578,J578)</f>
        <v>Bolet rude gris-brun</v>
      </c>
      <c r="J578" t="s">
        <v>454</v>
      </c>
      <c r="L578" s="1" t="s">
        <v>441</v>
      </c>
      <c r="M578" s="1" t="s">
        <v>441</v>
      </c>
      <c r="N578" s="36" t="s">
        <v>3204</v>
      </c>
      <c r="O578" s="57" t="s">
        <v>3214</v>
      </c>
      <c r="P578" s="25" t="s">
        <v>4099</v>
      </c>
      <c r="Q578" s="1" t="s">
        <v>481</v>
      </c>
      <c r="S578" s="1" t="s">
        <v>4125</v>
      </c>
      <c r="T578" t="s">
        <v>343</v>
      </c>
      <c r="U578" s="1" t="s">
        <v>4125</v>
      </c>
      <c r="W578" s="1" t="s">
        <v>4125</v>
      </c>
      <c r="Y578" s="1" t="s">
        <v>4125</v>
      </c>
      <c r="Z578" t="s">
        <v>444</v>
      </c>
      <c r="AA578" s="1" t="s">
        <v>4125</v>
      </c>
      <c r="AC578" s="1" t="s">
        <v>4125</v>
      </c>
      <c r="AE578" s="1" t="s">
        <v>4125</v>
      </c>
      <c r="AG578">
        <f>+IF(E578=E577,1,0)</f>
        <v>0</v>
      </c>
    </row>
    <row r="579" spans="1:33" x14ac:dyDescent="0.25">
      <c r="A579">
        <v>7</v>
      </c>
      <c r="B579">
        <v>108</v>
      </c>
      <c r="C579" t="s">
        <v>2962</v>
      </c>
      <c r="D579" t="s">
        <v>340</v>
      </c>
      <c r="E579" t="s">
        <v>350</v>
      </c>
      <c r="H579" s="40" t="str">
        <f>+HYPERLINK(O579,E579)</f>
        <v>Leccinum holopus</v>
      </c>
      <c r="I579" s="40" t="str">
        <f>+HYPERLINK(O579,J579)</f>
        <v>Bolet blanc des marais</v>
      </c>
      <c r="J579" t="s">
        <v>349</v>
      </c>
      <c r="L579" s="1" t="s">
        <v>441</v>
      </c>
      <c r="M579" s="1" t="s">
        <v>440</v>
      </c>
      <c r="N579" s="36" t="s">
        <v>3204</v>
      </c>
      <c r="O579" s="57" t="s">
        <v>3218</v>
      </c>
      <c r="P579" s="25" t="s">
        <v>4099</v>
      </c>
      <c r="Q579" s="1" t="s">
        <v>481</v>
      </c>
      <c r="S579" s="1" t="s">
        <v>4125</v>
      </c>
      <c r="T579" t="s">
        <v>344</v>
      </c>
      <c r="U579" s="1" t="s">
        <v>4125</v>
      </c>
      <c r="W579" s="1" t="s">
        <v>4125</v>
      </c>
      <c r="Y579" s="1" t="s">
        <v>4125</v>
      </c>
      <c r="Z579" t="s">
        <v>444</v>
      </c>
      <c r="AA579" s="1" t="s">
        <v>4125</v>
      </c>
      <c r="AC579" s="1" t="s">
        <v>4125</v>
      </c>
      <c r="AE579" s="1" t="s">
        <v>4125</v>
      </c>
      <c r="AG579">
        <f>+IF(E579=E578,1,0)</f>
        <v>0</v>
      </c>
    </row>
    <row r="580" spans="1:33" x14ac:dyDescent="0.25">
      <c r="A580">
        <v>7</v>
      </c>
      <c r="B580">
        <v>109</v>
      </c>
      <c r="C580" t="s">
        <v>2962</v>
      </c>
      <c r="D580" t="s">
        <v>340</v>
      </c>
      <c r="E580" t="s">
        <v>351</v>
      </c>
      <c r="H580" s="40" t="str">
        <f>+HYPERLINK(O580,E580)</f>
        <v>Leccinum melaneum</v>
      </c>
      <c r="I580" s="40" t="str">
        <f>+HYPERLINK(O580,J580)</f>
        <v>Bolet rude sombre</v>
      </c>
      <c r="J580" t="s">
        <v>346</v>
      </c>
      <c r="L580" s="1" t="s">
        <v>441</v>
      </c>
      <c r="M580" s="1" t="s">
        <v>440</v>
      </c>
      <c r="N580" s="36" t="s">
        <v>3204</v>
      </c>
      <c r="O580" s="57" t="s">
        <v>3215</v>
      </c>
      <c r="P580" s="25" t="s">
        <v>4099</v>
      </c>
      <c r="Q580" s="1" t="s">
        <v>481</v>
      </c>
      <c r="S580" s="1" t="s">
        <v>4125</v>
      </c>
      <c r="T580" t="s">
        <v>345</v>
      </c>
      <c r="U580" s="1" t="s">
        <v>4125</v>
      </c>
      <c r="W580" s="1" t="s">
        <v>4125</v>
      </c>
      <c r="Y580" s="1" t="s">
        <v>4125</v>
      </c>
      <c r="Z580" t="s">
        <v>444</v>
      </c>
      <c r="AA580" s="1" t="s">
        <v>4125</v>
      </c>
      <c r="AC580" s="1" t="s">
        <v>4125</v>
      </c>
      <c r="AE580" s="1" t="s">
        <v>4125</v>
      </c>
      <c r="AG580">
        <f>+IF(E580=E579,1,0)</f>
        <v>0</v>
      </c>
    </row>
    <row r="581" spans="1:33" x14ac:dyDescent="0.25">
      <c r="A581">
        <v>7</v>
      </c>
      <c r="B581">
        <v>101</v>
      </c>
      <c r="C581" t="s">
        <v>2962</v>
      </c>
      <c r="D581" t="s">
        <v>340</v>
      </c>
      <c r="E581" t="s">
        <v>359</v>
      </c>
      <c r="H581" s="40" t="str">
        <f>+HYPERLINK(O581,E581)</f>
        <v>Leccinum molle</v>
      </c>
      <c r="I581" s="40" t="str">
        <f>+HYPERLINK(O581,J581)</f>
        <v>Bolet mou</v>
      </c>
      <c r="J581" t="s">
        <v>360</v>
      </c>
      <c r="L581" s="1" t="s">
        <v>441</v>
      </c>
      <c r="M581" s="1" t="s">
        <v>441</v>
      </c>
      <c r="N581" s="36" t="s">
        <v>3204</v>
      </c>
      <c r="O581" s="57" t="s">
        <v>3210</v>
      </c>
      <c r="P581" s="25" t="s">
        <v>4099</v>
      </c>
      <c r="Q581" s="1" t="s">
        <v>481</v>
      </c>
      <c r="S581" s="1" t="s">
        <v>4125</v>
      </c>
      <c r="T581" t="s">
        <v>343</v>
      </c>
      <c r="U581" s="1" t="s">
        <v>4125</v>
      </c>
      <c r="W581" s="1" t="s">
        <v>4125</v>
      </c>
      <c r="Y581" s="1" t="s">
        <v>4125</v>
      </c>
      <c r="Z581" t="s">
        <v>443</v>
      </c>
      <c r="AA581" s="1" t="s">
        <v>4125</v>
      </c>
      <c r="AC581" s="1" t="s">
        <v>4125</v>
      </c>
      <c r="AE581" s="1" t="s">
        <v>4125</v>
      </c>
      <c r="AG581">
        <f>+IF(E581=E580,1,0)</f>
        <v>0</v>
      </c>
    </row>
    <row r="582" spans="1:33" x14ac:dyDescent="0.25">
      <c r="A582">
        <v>7</v>
      </c>
      <c r="B582">
        <v>105</v>
      </c>
      <c r="C582" t="s">
        <v>2962</v>
      </c>
      <c r="D582" t="s">
        <v>340</v>
      </c>
      <c r="E582" t="s">
        <v>365</v>
      </c>
      <c r="H582" s="40" t="str">
        <f>+HYPERLINK(O582,E582)</f>
        <v>Leccinum scabrum</v>
      </c>
      <c r="I582" s="40" t="str">
        <f>+HYPERLINK(O582,J582)</f>
        <v>Bolet rude</v>
      </c>
      <c r="J582" t="s">
        <v>366</v>
      </c>
      <c r="L582" s="1" t="s">
        <v>441</v>
      </c>
      <c r="M582" s="1" t="s">
        <v>441</v>
      </c>
      <c r="N582" s="36" t="s">
        <v>3204</v>
      </c>
      <c r="O582" s="57" t="s">
        <v>3213</v>
      </c>
      <c r="P582" s="25" t="s">
        <v>4099</v>
      </c>
      <c r="Q582" s="1" t="s">
        <v>481</v>
      </c>
      <c r="S582" s="1" t="s">
        <v>4125</v>
      </c>
      <c r="T582" t="s">
        <v>343</v>
      </c>
      <c r="U582" s="1" t="s">
        <v>4125</v>
      </c>
      <c r="W582" s="1" t="s">
        <v>4125</v>
      </c>
      <c r="Y582" s="1" t="s">
        <v>4125</v>
      </c>
      <c r="Z582" t="s">
        <v>444</v>
      </c>
      <c r="AA582" s="1" t="s">
        <v>4125</v>
      </c>
      <c r="AC582" s="1" t="s">
        <v>4125</v>
      </c>
      <c r="AE582" s="1" t="s">
        <v>4125</v>
      </c>
      <c r="AG582">
        <f>+IF(E582=E581,1,0)</f>
        <v>0</v>
      </c>
    </row>
    <row r="583" spans="1:33" x14ac:dyDescent="0.25">
      <c r="A583">
        <v>7</v>
      </c>
      <c r="B583">
        <v>110</v>
      </c>
      <c r="C583" t="s">
        <v>2962</v>
      </c>
      <c r="D583" t="s">
        <v>340</v>
      </c>
      <c r="E583" t="s">
        <v>347</v>
      </c>
      <c r="H583" s="40" t="str">
        <f>+HYPERLINK(O583,E583)</f>
        <v>Leccinum variicolor</v>
      </c>
      <c r="I583" s="40" t="str">
        <f>+HYPERLINK(O583,J583)</f>
        <v>Bolet ramoneur</v>
      </c>
      <c r="J583" t="s">
        <v>348</v>
      </c>
      <c r="L583" s="1" t="s">
        <v>441</v>
      </c>
      <c r="M583" s="1" t="s">
        <v>441</v>
      </c>
      <c r="N583" s="36" t="s">
        <v>3204</v>
      </c>
      <c r="O583" s="57" t="s">
        <v>3216</v>
      </c>
      <c r="P583" s="25" t="s">
        <v>4099</v>
      </c>
      <c r="Q583" s="1" t="s">
        <v>481</v>
      </c>
      <c r="S583" s="1" t="s">
        <v>4125</v>
      </c>
      <c r="T583" t="s">
        <v>345</v>
      </c>
      <c r="U583" s="1" t="s">
        <v>4125</v>
      </c>
      <c r="W583" s="1" t="s">
        <v>4125</v>
      </c>
      <c r="Y583" s="1" t="s">
        <v>4125</v>
      </c>
      <c r="Z583" t="s">
        <v>444</v>
      </c>
      <c r="AA583" s="1" t="s">
        <v>4125</v>
      </c>
      <c r="AC583" s="1" t="s">
        <v>4125</v>
      </c>
      <c r="AE583" s="1" t="s">
        <v>4125</v>
      </c>
      <c r="AG583">
        <f>+IF(E583=E582,1,0)</f>
        <v>0</v>
      </c>
    </row>
    <row r="584" spans="1:33" x14ac:dyDescent="0.25">
      <c r="A584">
        <v>7</v>
      </c>
      <c r="B584">
        <v>99</v>
      </c>
      <c r="C584" t="s">
        <v>2962</v>
      </c>
      <c r="D584" t="s">
        <v>340</v>
      </c>
      <c r="E584" t="s">
        <v>355</v>
      </c>
      <c r="H584" s="40" t="str">
        <f>+HYPERLINK(O584,E584)</f>
        <v>Leccinum versipelle</v>
      </c>
      <c r="I584" s="40" t="str">
        <f>+HYPERLINK(O584,J584)</f>
        <v>Bolet roux</v>
      </c>
      <c r="J584" t="s">
        <v>356</v>
      </c>
      <c r="L584" s="1" t="s">
        <v>441</v>
      </c>
      <c r="M584" s="1" t="s">
        <v>441</v>
      </c>
      <c r="N584" s="36" t="s">
        <v>3204</v>
      </c>
      <c r="O584" s="57" t="s">
        <v>3209</v>
      </c>
      <c r="P584" s="25" t="s">
        <v>4099</v>
      </c>
      <c r="Q584" s="1" t="s">
        <v>481</v>
      </c>
      <c r="S584" s="1" t="s">
        <v>4125</v>
      </c>
      <c r="T584" t="s">
        <v>342</v>
      </c>
      <c r="U584" s="1" t="s">
        <v>4125</v>
      </c>
      <c r="W584" s="1" t="s">
        <v>4125</v>
      </c>
      <c r="Y584" s="1" t="s">
        <v>4125</v>
      </c>
      <c r="Z584" t="s">
        <v>444</v>
      </c>
      <c r="AA584" s="1" t="s">
        <v>4125</v>
      </c>
      <c r="AC584" s="1" t="s">
        <v>4125</v>
      </c>
      <c r="AE584" s="1" t="s">
        <v>4125</v>
      </c>
      <c r="AG584">
        <f>+IF(E584=E583,1,0)</f>
        <v>0</v>
      </c>
    </row>
    <row r="585" spans="1:33" x14ac:dyDescent="0.25">
      <c r="A585" s="57">
        <v>60</v>
      </c>
      <c r="B585">
        <v>1073</v>
      </c>
      <c r="C585" s="57" t="s">
        <v>2899</v>
      </c>
      <c r="D585" s="57" t="s">
        <v>4012</v>
      </c>
      <c r="E585" s="57" t="s">
        <v>2951</v>
      </c>
      <c r="F585" s="57" t="s">
        <v>2952</v>
      </c>
      <c r="G585" s="57"/>
      <c r="H585" s="40" t="str">
        <f>+HYPERLINK(O585,E585)</f>
        <v>Legaliana badia</v>
      </c>
      <c r="I585" s="40" t="str">
        <f>+HYPERLINK(O585,J585)</f>
        <v>Pézize baie</v>
      </c>
      <c r="J585" s="57" t="s">
        <v>4010</v>
      </c>
      <c r="K585" s="57"/>
      <c r="L585" s="1" t="s">
        <v>441</v>
      </c>
      <c r="M585" s="35"/>
      <c r="N585" s="60" t="s">
        <v>3192</v>
      </c>
      <c r="O585" s="58" t="s">
        <v>3944</v>
      </c>
      <c r="P585" s="25" t="s">
        <v>4099</v>
      </c>
      <c r="Q585" s="35"/>
      <c r="R585" s="57"/>
      <c r="S585" s="1" t="s">
        <v>4125</v>
      </c>
      <c r="T585" s="57"/>
      <c r="U585" s="1" t="s">
        <v>4125</v>
      </c>
      <c r="V585" s="57"/>
      <c r="W585" s="1" t="s">
        <v>4125</v>
      </c>
      <c r="X585" s="57"/>
      <c r="Y585" s="1" t="s">
        <v>4125</v>
      </c>
      <c r="Z585" s="57"/>
      <c r="AA585" s="1" t="s">
        <v>4125</v>
      </c>
      <c r="AB585" s="57"/>
      <c r="AC585" s="1" t="s">
        <v>4125</v>
      </c>
      <c r="AD585" s="57"/>
      <c r="AE585" s="1" t="s">
        <v>4125</v>
      </c>
      <c r="AG585">
        <f>+IF(E585=E584,1,0)</f>
        <v>0</v>
      </c>
    </row>
    <row r="586" spans="1:33" x14ac:dyDescent="0.25">
      <c r="A586">
        <v>55</v>
      </c>
      <c r="B586">
        <v>912</v>
      </c>
      <c r="C586" t="s">
        <v>3024</v>
      </c>
      <c r="D586" t="s">
        <v>3004</v>
      </c>
      <c r="E586" t="s">
        <v>3000</v>
      </c>
      <c r="H586" s="40" t="str">
        <f>+HYPERLINK(O586,E586)</f>
        <v>Lentinellus castoreus</v>
      </c>
      <c r="I586" s="40" t="str">
        <f>+HYPERLINK(O586,J586)</f>
        <v>Lentin castor</v>
      </c>
      <c r="J586" t="s">
        <v>3001</v>
      </c>
      <c r="L586" s="1" t="s">
        <v>441</v>
      </c>
      <c r="N586" s="36" t="s">
        <v>3191</v>
      </c>
      <c r="O586" s="58" t="s">
        <v>3873</v>
      </c>
      <c r="P586" s="25" t="s">
        <v>4099</v>
      </c>
      <c r="S586" s="1" t="s">
        <v>4125</v>
      </c>
      <c r="U586" s="1" t="s">
        <v>4125</v>
      </c>
      <c r="W586" s="1" t="s">
        <v>4125</v>
      </c>
      <c r="Y586" s="1" t="s">
        <v>4125</v>
      </c>
      <c r="AA586" s="1" t="s">
        <v>4125</v>
      </c>
      <c r="AC586" s="1" t="s">
        <v>4125</v>
      </c>
      <c r="AE586" s="1" t="s">
        <v>4125</v>
      </c>
      <c r="AG586">
        <f>+IF(E586=E585,1,0)</f>
        <v>0</v>
      </c>
    </row>
    <row r="587" spans="1:33" x14ac:dyDescent="0.25">
      <c r="A587">
        <v>55</v>
      </c>
      <c r="B587">
        <v>908</v>
      </c>
      <c r="C587" t="s">
        <v>3024</v>
      </c>
      <c r="D587" t="s">
        <v>3004</v>
      </c>
      <c r="E587" t="s">
        <v>2992</v>
      </c>
      <c r="H587" s="40" t="str">
        <f>+HYPERLINK(O587,E587)</f>
        <v>Lentinellus cochleatus</v>
      </c>
      <c r="I587" s="40" t="str">
        <f>+HYPERLINK(O587,J587)</f>
        <v>Lentin en colimaçon</v>
      </c>
      <c r="J587" t="s">
        <v>2993</v>
      </c>
      <c r="L587" s="1" t="s">
        <v>441</v>
      </c>
      <c r="N587" s="36" t="s">
        <v>3191</v>
      </c>
      <c r="O587" s="58" t="s">
        <v>3869</v>
      </c>
      <c r="P587" s="25" t="s">
        <v>4099</v>
      </c>
      <c r="S587" s="1" t="s">
        <v>4125</v>
      </c>
      <c r="U587" s="1" t="s">
        <v>4125</v>
      </c>
      <c r="W587" s="1" t="s">
        <v>4125</v>
      </c>
      <c r="Y587" s="1" t="s">
        <v>4125</v>
      </c>
      <c r="AA587" s="1" t="s">
        <v>4125</v>
      </c>
      <c r="AC587" s="1" t="s">
        <v>4125</v>
      </c>
      <c r="AE587" s="1" t="s">
        <v>4125</v>
      </c>
      <c r="AG587">
        <f>+IF(E587=E586,1,0)</f>
        <v>0</v>
      </c>
    </row>
    <row r="588" spans="1:33" x14ac:dyDescent="0.25">
      <c r="A588">
        <v>55</v>
      </c>
      <c r="B588">
        <v>910</v>
      </c>
      <c r="C588" t="s">
        <v>3024</v>
      </c>
      <c r="D588" t="s">
        <v>3004</v>
      </c>
      <c r="E588" t="s">
        <v>2997</v>
      </c>
      <c r="H588" s="40" t="str">
        <f>+HYPERLINK(O588,E588)</f>
        <v>Lentinellus cystidiosus</v>
      </c>
      <c r="I588" s="40" t="str">
        <f>+HYPERLINK(O588,J588)</f>
        <v>Lentin terrestre</v>
      </c>
      <c r="J588" t="s">
        <v>2996</v>
      </c>
      <c r="L588" s="1" t="s">
        <v>441</v>
      </c>
      <c r="N588" s="36" t="s">
        <v>3191</v>
      </c>
      <c r="O588" s="58" t="s">
        <v>3871</v>
      </c>
      <c r="P588" s="25" t="s">
        <v>4099</v>
      </c>
      <c r="S588" s="1" t="s">
        <v>4125</v>
      </c>
      <c r="U588" s="1" t="s">
        <v>4125</v>
      </c>
      <c r="W588" s="1" t="s">
        <v>4125</v>
      </c>
      <c r="Y588" s="1" t="s">
        <v>4125</v>
      </c>
      <c r="AA588" s="1" t="s">
        <v>4125</v>
      </c>
      <c r="AC588" s="1" t="s">
        <v>4125</v>
      </c>
      <c r="AE588" s="1" t="s">
        <v>4125</v>
      </c>
      <c r="AG588">
        <f>+IF(E588=E587,1,0)</f>
        <v>0</v>
      </c>
    </row>
    <row r="589" spans="1:33" x14ac:dyDescent="0.25">
      <c r="A589">
        <v>55</v>
      </c>
      <c r="B589">
        <v>909</v>
      </c>
      <c r="C589" t="s">
        <v>3024</v>
      </c>
      <c r="D589" t="s">
        <v>3004</v>
      </c>
      <c r="E589" t="s">
        <v>2994</v>
      </c>
      <c r="H589" s="40" t="str">
        <f>+HYPERLINK(O589,E589)</f>
        <v>Lentinellus inolens</v>
      </c>
      <c r="I589" s="40" t="str">
        <f>+HYPERLINK(O589,J589)</f>
        <v>Lentin inodore</v>
      </c>
      <c r="J589" t="s">
        <v>2995</v>
      </c>
      <c r="L589" s="1" t="s">
        <v>441</v>
      </c>
      <c r="N589" s="36" t="s">
        <v>3191</v>
      </c>
      <c r="O589" s="58" t="s">
        <v>3870</v>
      </c>
      <c r="P589" s="25" t="s">
        <v>4099</v>
      </c>
      <c r="S589" s="1" t="s">
        <v>4125</v>
      </c>
      <c r="U589" s="1" t="s">
        <v>4125</v>
      </c>
      <c r="W589" s="1" t="s">
        <v>4125</v>
      </c>
      <c r="Y589" s="1" t="s">
        <v>4125</v>
      </c>
      <c r="AA589" s="1" t="s">
        <v>4125</v>
      </c>
      <c r="AC589" s="1" t="s">
        <v>4125</v>
      </c>
      <c r="AE589" s="1" t="s">
        <v>4125</v>
      </c>
      <c r="AG589">
        <f>+IF(E589=E588,1,0)</f>
        <v>0</v>
      </c>
    </row>
    <row r="590" spans="1:33" x14ac:dyDescent="0.25">
      <c r="A590">
        <v>55</v>
      </c>
      <c r="B590">
        <v>911</v>
      </c>
      <c r="C590" t="s">
        <v>3024</v>
      </c>
      <c r="D590" t="s">
        <v>3004</v>
      </c>
      <c r="E590" t="s">
        <v>2998</v>
      </c>
      <c r="H590" s="40" t="str">
        <f>+HYPERLINK(O590,E590)</f>
        <v>Lentinellus ursinus</v>
      </c>
      <c r="I590" s="40" t="str">
        <f>+HYPERLINK(O590,J590)</f>
        <v>Lentin couleur d'ours</v>
      </c>
      <c r="J590" t="s">
        <v>2999</v>
      </c>
      <c r="L590" s="1" t="s">
        <v>441</v>
      </c>
      <c r="N590" s="36" t="s">
        <v>3191</v>
      </c>
      <c r="O590" s="58" t="s">
        <v>3872</v>
      </c>
      <c r="P590" s="25" t="s">
        <v>4099</v>
      </c>
      <c r="S590" s="1" t="s">
        <v>4125</v>
      </c>
      <c r="U590" s="1" t="s">
        <v>4125</v>
      </c>
      <c r="W590" s="1" t="s">
        <v>4125</v>
      </c>
      <c r="Y590" s="1" t="s">
        <v>4125</v>
      </c>
      <c r="AA590" s="1" t="s">
        <v>4125</v>
      </c>
      <c r="AC590" s="1" t="s">
        <v>4125</v>
      </c>
      <c r="AE590" s="1" t="s">
        <v>4125</v>
      </c>
      <c r="AG590">
        <f>+IF(E590=E589,1,0)</f>
        <v>0</v>
      </c>
    </row>
    <row r="591" spans="1:33" x14ac:dyDescent="0.25">
      <c r="A591">
        <v>55</v>
      </c>
      <c r="B591">
        <v>917</v>
      </c>
      <c r="C591" t="s">
        <v>3024</v>
      </c>
      <c r="D591" t="s">
        <v>3022</v>
      </c>
      <c r="E591" t="s">
        <v>3014</v>
      </c>
      <c r="H591" s="40" t="str">
        <f>+HYPERLINK(O591,E591)</f>
        <v>Lentinula edodes</v>
      </c>
      <c r="I591" s="40" t="str">
        <f>+HYPERLINK(O591,J591)</f>
        <v>Shiitaké</v>
      </c>
      <c r="J591" t="s">
        <v>3015</v>
      </c>
      <c r="L591" s="1" t="s">
        <v>441</v>
      </c>
      <c r="N591" s="36" t="s">
        <v>3191</v>
      </c>
      <c r="O591" s="58" t="s">
        <v>3876</v>
      </c>
      <c r="P591" s="25" t="s">
        <v>4099</v>
      </c>
      <c r="S591" s="1" t="s">
        <v>4125</v>
      </c>
      <c r="U591" s="1" t="s">
        <v>4125</v>
      </c>
      <c r="W591" s="1" t="s">
        <v>4125</v>
      </c>
      <c r="Y591" s="1" t="s">
        <v>4125</v>
      </c>
      <c r="AA591" s="1" t="s">
        <v>4125</v>
      </c>
      <c r="AC591" s="1" t="s">
        <v>4125</v>
      </c>
      <c r="AE591" s="1" t="s">
        <v>4125</v>
      </c>
      <c r="AG591">
        <f>+IF(E591=E590,1,0)</f>
        <v>0</v>
      </c>
    </row>
    <row r="592" spans="1:33" x14ac:dyDescent="0.25">
      <c r="A592">
        <v>55</v>
      </c>
      <c r="B592">
        <v>914</v>
      </c>
      <c r="C592" t="s">
        <v>3024</v>
      </c>
      <c r="D592" t="s">
        <v>3005</v>
      </c>
      <c r="E592" s="47" t="s">
        <v>3883</v>
      </c>
      <c r="H592" s="40" t="str">
        <f>+HYPERLINK(O592,E592)</f>
        <v>Lentinus strigosus</v>
      </c>
      <c r="I592" s="40" t="str">
        <f>+HYPERLINK(O592,J592)</f>
        <v>Lentin strigueux</v>
      </c>
      <c r="J592" t="s">
        <v>3009</v>
      </c>
      <c r="L592" s="1" t="s">
        <v>441</v>
      </c>
      <c r="N592" s="36" t="s">
        <v>3191</v>
      </c>
      <c r="O592" s="58" t="s">
        <v>3882</v>
      </c>
      <c r="P592" s="25" t="s">
        <v>4099</v>
      </c>
      <c r="S592" s="1" t="s">
        <v>4125</v>
      </c>
      <c r="U592" s="1" t="s">
        <v>4125</v>
      </c>
      <c r="W592" s="1" t="s">
        <v>4125</v>
      </c>
      <c r="Y592" s="1" t="s">
        <v>4125</v>
      </c>
      <c r="AA592" s="1" t="s">
        <v>4125</v>
      </c>
      <c r="AC592" s="1" t="s">
        <v>4125</v>
      </c>
      <c r="AE592" s="1" t="s">
        <v>4125</v>
      </c>
      <c r="AG592">
        <f>+IF(E592=E591,1,0)</f>
        <v>0</v>
      </c>
    </row>
    <row r="593" spans="1:33" x14ac:dyDescent="0.25">
      <c r="A593">
        <v>55</v>
      </c>
      <c r="B593">
        <v>913</v>
      </c>
      <c r="C593" t="s">
        <v>3024</v>
      </c>
      <c r="D593" t="s">
        <v>3005</v>
      </c>
      <c r="E593" t="s">
        <v>3002</v>
      </c>
      <c r="H593" s="40" t="str">
        <f>+HYPERLINK(O593,E593)</f>
        <v>Lentinus tigrinus</v>
      </c>
      <c r="I593" s="40" t="str">
        <f>+HYPERLINK(O593,J593)</f>
        <v>Lentin tigré</v>
      </c>
      <c r="J593" t="s">
        <v>3003</v>
      </c>
      <c r="L593" s="1" t="s">
        <v>441</v>
      </c>
      <c r="N593" s="36" t="s">
        <v>3191</v>
      </c>
      <c r="O593" s="58" t="s">
        <v>3874</v>
      </c>
      <c r="P593" s="25" t="s">
        <v>4099</v>
      </c>
      <c r="S593" s="1" t="s">
        <v>4125</v>
      </c>
      <c r="U593" s="1" t="s">
        <v>4125</v>
      </c>
      <c r="W593" s="1" t="s">
        <v>4125</v>
      </c>
      <c r="Y593" s="1" t="s">
        <v>4125</v>
      </c>
      <c r="AA593" s="1" t="s">
        <v>4125</v>
      </c>
      <c r="AC593" s="1" t="s">
        <v>4125</v>
      </c>
      <c r="AE593" s="1" t="s">
        <v>4125</v>
      </c>
      <c r="AG593">
        <f>+IF(E593=E592,1,0)</f>
        <v>0</v>
      </c>
    </row>
    <row r="594" spans="1:33" x14ac:dyDescent="0.25">
      <c r="A594" s="57">
        <v>60</v>
      </c>
      <c r="B594">
        <v>1085</v>
      </c>
      <c r="C594" s="57" t="s">
        <v>2898</v>
      </c>
      <c r="D594" s="57" t="s">
        <v>4036</v>
      </c>
      <c r="E594" s="57" t="s">
        <v>2906</v>
      </c>
      <c r="F594" s="57"/>
      <c r="G594" s="57"/>
      <c r="H594" s="40" t="str">
        <f>+HYPERLINK(O594,E594)</f>
        <v>Leotia lubrica</v>
      </c>
      <c r="I594" s="40" t="str">
        <f>+HYPERLINK(O594,J594)</f>
        <v>Léotie lubrique</v>
      </c>
      <c r="J594" s="57" t="s">
        <v>2907</v>
      </c>
      <c r="K594" s="57"/>
      <c r="L594" s="1" t="s">
        <v>441</v>
      </c>
      <c r="M594" s="35"/>
      <c r="N594" s="60" t="s">
        <v>3192</v>
      </c>
      <c r="O594" s="57" t="s">
        <v>3952</v>
      </c>
      <c r="P594" s="25" t="s">
        <v>4099</v>
      </c>
      <c r="Q594" s="35"/>
      <c r="R594" s="57"/>
      <c r="S594" s="1" t="s">
        <v>4125</v>
      </c>
      <c r="T594" s="57"/>
      <c r="U594" s="1" t="s">
        <v>4125</v>
      </c>
      <c r="V594" s="57"/>
      <c r="W594" s="1" t="s">
        <v>4125</v>
      </c>
      <c r="X594" s="57"/>
      <c r="Y594" s="1" t="s">
        <v>4125</v>
      </c>
      <c r="Z594" s="57"/>
      <c r="AA594" s="1" t="s">
        <v>4125</v>
      </c>
      <c r="AB594" s="57"/>
      <c r="AC594" s="1" t="s">
        <v>4125</v>
      </c>
      <c r="AD594" s="57"/>
      <c r="AE594" s="1" t="s">
        <v>4125</v>
      </c>
      <c r="AG594">
        <f>+IF(E594=E593,1,0)</f>
        <v>0</v>
      </c>
    </row>
    <row r="595" spans="1:33" x14ac:dyDescent="0.25">
      <c r="A595">
        <v>36</v>
      </c>
      <c r="B595">
        <v>582</v>
      </c>
      <c r="C595" s="25" t="s">
        <v>33</v>
      </c>
      <c r="D595" s="25" t="s">
        <v>1445</v>
      </c>
      <c r="E595" t="s">
        <v>1481</v>
      </c>
      <c r="H595" s="40" t="str">
        <f>+HYPERLINK(O595,E595)</f>
        <v>Lepiota brunneoincarnata</v>
      </c>
      <c r="I595" s="40" t="str">
        <f>+HYPERLINK(O595,J595)</f>
        <v>Lépiote brun rose</v>
      </c>
      <c r="J595" t="s">
        <v>1482</v>
      </c>
      <c r="L595" s="1" t="s">
        <v>441</v>
      </c>
      <c r="N595" s="36" t="s">
        <v>3199</v>
      </c>
      <c r="O595" s="58" t="s">
        <v>3407</v>
      </c>
      <c r="P595" s="25" t="s">
        <v>4099</v>
      </c>
      <c r="Q595" s="1" t="s">
        <v>4100</v>
      </c>
      <c r="S595" s="1" t="s">
        <v>4125</v>
      </c>
      <c r="U595" s="1" t="s">
        <v>4125</v>
      </c>
      <c r="W595" s="1" t="s">
        <v>4125</v>
      </c>
      <c r="Y595" s="1" t="s">
        <v>4125</v>
      </c>
      <c r="AA595" s="1" t="s">
        <v>4125</v>
      </c>
      <c r="AC595" s="1" t="s">
        <v>4125</v>
      </c>
      <c r="AE595" s="1" t="s">
        <v>4125</v>
      </c>
      <c r="AG595">
        <f>+IF(E595=E594,1,0)</f>
        <v>0</v>
      </c>
    </row>
    <row r="596" spans="1:33" x14ac:dyDescent="0.25">
      <c r="A596">
        <v>36</v>
      </c>
      <c r="B596">
        <v>590</v>
      </c>
      <c r="C596" s="25" t="s">
        <v>33</v>
      </c>
      <c r="D596" s="25" t="s">
        <v>1445</v>
      </c>
      <c r="E596" t="s">
        <v>1460</v>
      </c>
      <c r="H596" s="40" t="str">
        <f>+HYPERLINK(O596,E596)</f>
        <v>Lepiota castanea</v>
      </c>
      <c r="I596" s="40" t="str">
        <f>+HYPERLINK(O596,J596)</f>
        <v>Lépiote châtin</v>
      </c>
      <c r="J596" t="s">
        <v>1461</v>
      </c>
      <c r="L596" s="1" t="s">
        <v>441</v>
      </c>
      <c r="N596" s="36" t="s">
        <v>3199</v>
      </c>
      <c r="O596" s="58" t="s">
        <v>3415</v>
      </c>
      <c r="P596" s="25" t="s">
        <v>4099</v>
      </c>
      <c r="Q596" s="1" t="s">
        <v>4100</v>
      </c>
      <c r="S596" s="1" t="s">
        <v>4125</v>
      </c>
      <c r="U596" s="1" t="s">
        <v>4125</v>
      </c>
      <c r="W596" s="1" t="s">
        <v>4125</v>
      </c>
      <c r="Y596" s="1" t="s">
        <v>4125</v>
      </c>
      <c r="AA596" s="1" t="s">
        <v>4125</v>
      </c>
      <c r="AC596" s="1" t="s">
        <v>4125</v>
      </c>
      <c r="AE596" s="1" t="s">
        <v>4125</v>
      </c>
      <c r="AG596">
        <f>+IF(E596=E595,1,0)</f>
        <v>0</v>
      </c>
    </row>
    <row r="597" spans="1:33" ht="15.75" customHeight="1" x14ac:dyDescent="0.25">
      <c r="A597">
        <v>36</v>
      </c>
      <c r="B597">
        <v>583</v>
      </c>
      <c r="C597" s="25" t="s">
        <v>33</v>
      </c>
      <c r="D597" s="25" t="s">
        <v>1445</v>
      </c>
      <c r="E597" t="s">
        <v>1474</v>
      </c>
      <c r="H597" s="40" t="str">
        <f>+HYPERLINK(O597,E597)</f>
        <v>Lepiota clypeolaria</v>
      </c>
      <c r="I597" s="40" t="str">
        <f>+HYPERLINK(O597,J597)</f>
        <v>Lépiote en bouclier</v>
      </c>
      <c r="J597" t="s">
        <v>1475</v>
      </c>
      <c r="L597" s="1" t="s">
        <v>441</v>
      </c>
      <c r="N597" s="36" t="s">
        <v>3199</v>
      </c>
      <c r="O597" s="58" t="s">
        <v>3408</v>
      </c>
      <c r="P597" s="25" t="s">
        <v>4099</v>
      </c>
      <c r="Q597" s="1" t="s">
        <v>4100</v>
      </c>
      <c r="S597" s="1" t="s">
        <v>4125</v>
      </c>
      <c r="U597" s="1" t="s">
        <v>4125</v>
      </c>
      <c r="W597" s="1" t="s">
        <v>4125</v>
      </c>
      <c r="Y597" s="1" t="s">
        <v>4125</v>
      </c>
      <c r="AA597" s="1" t="s">
        <v>4125</v>
      </c>
      <c r="AC597" s="1" t="s">
        <v>4125</v>
      </c>
      <c r="AE597" s="1" t="s">
        <v>4125</v>
      </c>
      <c r="AG597">
        <f>+IF(E597=E596,1,0)</f>
        <v>0</v>
      </c>
    </row>
    <row r="598" spans="1:33" x14ac:dyDescent="0.25">
      <c r="A598">
        <v>36</v>
      </c>
      <c r="B598">
        <v>587</v>
      </c>
      <c r="C598" s="25" t="s">
        <v>33</v>
      </c>
      <c r="D598" s="25" t="s">
        <v>1445</v>
      </c>
      <c r="E598" t="s">
        <v>1471</v>
      </c>
      <c r="H598" s="40" t="str">
        <f>+HYPERLINK(O598,E598)</f>
        <v>Lepiota cristata</v>
      </c>
      <c r="I598" s="40" t="str">
        <f>+HYPERLINK(O598,J598)</f>
        <v>Lépiote crêtée</v>
      </c>
      <c r="J598" t="s">
        <v>1470</v>
      </c>
      <c r="L598" s="1" t="s">
        <v>441</v>
      </c>
      <c r="N598" s="36" t="s">
        <v>3199</v>
      </c>
      <c r="O598" s="58" t="s">
        <v>3412</v>
      </c>
      <c r="P598" s="25" t="s">
        <v>4099</v>
      </c>
      <c r="Q598" s="1" t="s">
        <v>4100</v>
      </c>
      <c r="S598" s="1" t="s">
        <v>4125</v>
      </c>
      <c r="U598" s="1" t="s">
        <v>4125</v>
      </c>
      <c r="W598" s="1" t="s">
        <v>4125</v>
      </c>
      <c r="Y598" s="1" t="s">
        <v>4125</v>
      </c>
      <c r="AA598" s="1" t="s">
        <v>4125</v>
      </c>
      <c r="AC598" s="1" t="s">
        <v>4125</v>
      </c>
      <c r="AE598" s="1" t="s">
        <v>4125</v>
      </c>
      <c r="AG598">
        <f>+IF(E598=E597,1,0)</f>
        <v>0</v>
      </c>
    </row>
    <row r="599" spans="1:33" x14ac:dyDescent="0.25">
      <c r="A599">
        <v>36</v>
      </c>
      <c r="B599">
        <v>591</v>
      </c>
      <c r="C599" s="25" t="s">
        <v>33</v>
      </c>
      <c r="D599" s="25" t="s">
        <v>1445</v>
      </c>
      <c r="E599" t="s">
        <v>1462</v>
      </c>
      <c r="H599" s="40" t="str">
        <f>+HYPERLINK(O599,E599)</f>
        <v>Lepiota felina</v>
      </c>
      <c r="I599" s="40" t="str">
        <f>+HYPERLINK(O599,J599)</f>
        <v>Lépiote féline</v>
      </c>
      <c r="J599" t="s">
        <v>1463</v>
      </c>
      <c r="L599" s="1" t="s">
        <v>441</v>
      </c>
      <c r="N599" s="36" t="s">
        <v>3199</v>
      </c>
      <c r="O599" s="58" t="s">
        <v>3416</v>
      </c>
      <c r="P599" s="25" t="s">
        <v>4099</v>
      </c>
      <c r="Q599" s="1" t="s">
        <v>4100</v>
      </c>
      <c r="S599" s="1" t="s">
        <v>4125</v>
      </c>
      <c r="U599" s="1" t="s">
        <v>4125</v>
      </c>
      <c r="W599" s="1" t="s">
        <v>4125</v>
      </c>
      <c r="Y599" s="1" t="s">
        <v>4125</v>
      </c>
      <c r="AA599" s="1" t="s">
        <v>4125</v>
      </c>
      <c r="AC599" s="1" t="s">
        <v>4125</v>
      </c>
      <c r="AE599" s="1" t="s">
        <v>4125</v>
      </c>
      <c r="AG599">
        <f>+IF(E599=E598,1,0)</f>
        <v>0</v>
      </c>
    </row>
    <row r="600" spans="1:33" x14ac:dyDescent="0.25">
      <c r="A600">
        <v>36</v>
      </c>
      <c r="B600">
        <v>585</v>
      </c>
      <c r="C600" s="25" t="s">
        <v>33</v>
      </c>
      <c r="D600" s="25" t="s">
        <v>1445</v>
      </c>
      <c r="E600" t="s">
        <v>1478</v>
      </c>
      <c r="H600" s="40" t="str">
        <f>+HYPERLINK(O600,E600)</f>
        <v>Lepiota ignivolvata</v>
      </c>
      <c r="I600" s="40" t="str">
        <f>+HYPERLINK(O600,J600)</f>
        <v>Lépiote à base couleur de feu</v>
      </c>
      <c r="J600" t="s">
        <v>1479</v>
      </c>
      <c r="L600" s="1" t="s">
        <v>441</v>
      </c>
      <c r="N600" s="36" t="s">
        <v>3199</v>
      </c>
      <c r="O600" s="58" t="s">
        <v>3410</v>
      </c>
      <c r="P600" s="25" t="s">
        <v>4099</v>
      </c>
      <c r="Q600" s="1" t="s">
        <v>4100</v>
      </c>
      <c r="S600" s="1" t="s">
        <v>4125</v>
      </c>
      <c r="U600" s="1" t="s">
        <v>4125</v>
      </c>
      <c r="W600" s="1" t="s">
        <v>4125</v>
      </c>
      <c r="Y600" s="1" t="s">
        <v>4125</v>
      </c>
      <c r="AA600" s="1" t="s">
        <v>4125</v>
      </c>
      <c r="AC600" s="1" t="s">
        <v>4125</v>
      </c>
      <c r="AE600" s="1" t="s">
        <v>4125</v>
      </c>
      <c r="AG600">
        <f>+IF(E600=E599,1,0)</f>
        <v>0</v>
      </c>
    </row>
    <row r="601" spans="1:33" x14ac:dyDescent="0.25">
      <c r="A601">
        <v>36</v>
      </c>
      <c r="B601">
        <v>588</v>
      </c>
      <c r="C601" s="25" t="s">
        <v>33</v>
      </c>
      <c r="D601" s="25" t="s">
        <v>1445</v>
      </c>
      <c r="E601" t="s">
        <v>1464</v>
      </c>
      <c r="H601" s="40" t="str">
        <f>+HYPERLINK(O601,E601)</f>
        <v>Lepiota magnispora</v>
      </c>
      <c r="I601" s="40" t="str">
        <f>+HYPERLINK(O601,J601)</f>
        <v>Lépiote à voile jaune</v>
      </c>
      <c r="J601" t="s">
        <v>1465</v>
      </c>
      <c r="L601" s="1" t="s">
        <v>441</v>
      </c>
      <c r="N601" s="36" t="s">
        <v>3199</v>
      </c>
      <c r="O601" s="58" t="s">
        <v>3413</v>
      </c>
      <c r="P601" s="25" t="s">
        <v>4099</v>
      </c>
      <c r="Q601" s="1" t="s">
        <v>4100</v>
      </c>
      <c r="S601" s="1" t="s">
        <v>4125</v>
      </c>
      <c r="U601" s="1" t="s">
        <v>4125</v>
      </c>
      <c r="W601" s="1" t="s">
        <v>4125</v>
      </c>
      <c r="Y601" s="1" t="s">
        <v>4125</v>
      </c>
      <c r="AA601" s="1" t="s">
        <v>4125</v>
      </c>
      <c r="AC601" s="1" t="s">
        <v>4125</v>
      </c>
      <c r="AE601" s="1" t="s">
        <v>4125</v>
      </c>
      <c r="AG601">
        <f>+IF(E601=E600,1,0)</f>
        <v>0</v>
      </c>
    </row>
    <row r="602" spans="1:33" x14ac:dyDescent="0.25">
      <c r="A602">
        <v>36</v>
      </c>
      <c r="B602">
        <v>584</v>
      </c>
      <c r="C602" s="25" t="s">
        <v>33</v>
      </c>
      <c r="D602" s="25" t="s">
        <v>1445</v>
      </c>
      <c r="E602" t="s">
        <v>1476</v>
      </c>
      <c r="H602" s="40" t="str">
        <f>+HYPERLINK(O602,E602)</f>
        <v>Lepiota ochraceosulfurescens</v>
      </c>
      <c r="I602" s="40" t="str">
        <f>+HYPERLINK(O602,J602)</f>
        <v>Lépiote jaunissante</v>
      </c>
      <c r="J602" t="s">
        <v>1477</v>
      </c>
      <c r="L602" s="1" t="s">
        <v>441</v>
      </c>
      <c r="N602" s="36" t="s">
        <v>3199</v>
      </c>
      <c r="O602" s="58" t="s">
        <v>3409</v>
      </c>
      <c r="P602" s="25" t="s">
        <v>4099</v>
      </c>
      <c r="Q602" s="1" t="s">
        <v>4100</v>
      </c>
      <c r="S602" s="1" t="s">
        <v>4125</v>
      </c>
      <c r="U602" s="1" t="s">
        <v>4125</v>
      </c>
      <c r="W602" s="1" t="s">
        <v>4125</v>
      </c>
      <c r="Y602" s="1" t="s">
        <v>4125</v>
      </c>
      <c r="AA602" s="1" t="s">
        <v>4125</v>
      </c>
      <c r="AC602" s="1" t="s">
        <v>4125</v>
      </c>
      <c r="AE602" s="1" t="s">
        <v>4125</v>
      </c>
      <c r="AG602">
        <f>+IF(E602=E601,1,0)</f>
        <v>0</v>
      </c>
    </row>
    <row r="603" spans="1:33" x14ac:dyDescent="0.25">
      <c r="A603">
        <v>36</v>
      </c>
      <c r="B603">
        <v>586</v>
      </c>
      <c r="C603" s="25" t="s">
        <v>33</v>
      </c>
      <c r="D603" s="25" t="s">
        <v>1445</v>
      </c>
      <c r="E603" t="s">
        <v>1468</v>
      </c>
      <c r="F603" t="s">
        <v>1483</v>
      </c>
      <c r="H603" s="40" t="str">
        <f>+HYPERLINK(O603,E603)</f>
        <v>Lepiota oreadiformis</v>
      </c>
      <c r="I603" s="40" t="str">
        <f>+HYPERLINK(O603,J603)</f>
        <v>Lépiote des prés</v>
      </c>
      <c r="J603" t="s">
        <v>1469</v>
      </c>
      <c r="L603" s="1" t="s">
        <v>441</v>
      </c>
      <c r="N603" s="36" t="s">
        <v>3199</v>
      </c>
      <c r="O603" s="58" t="s">
        <v>3411</v>
      </c>
      <c r="P603" s="25" t="s">
        <v>4099</v>
      </c>
      <c r="Q603" s="1" t="s">
        <v>4100</v>
      </c>
      <c r="S603" s="1" t="s">
        <v>4125</v>
      </c>
      <c r="U603" s="1" t="s">
        <v>4125</v>
      </c>
      <c r="W603" s="1" t="s">
        <v>4125</v>
      </c>
      <c r="Y603" s="1" t="s">
        <v>4125</v>
      </c>
      <c r="AA603" s="1" t="s">
        <v>4125</v>
      </c>
      <c r="AC603" s="1" t="s">
        <v>4125</v>
      </c>
      <c r="AE603" s="1" t="s">
        <v>4125</v>
      </c>
      <c r="AG603">
        <f>+IF(E603=E602,1,0)</f>
        <v>0</v>
      </c>
    </row>
    <row r="604" spans="1:33" x14ac:dyDescent="0.25">
      <c r="A604">
        <v>36</v>
      </c>
      <c r="B604">
        <v>581</v>
      </c>
      <c r="C604" s="25" t="s">
        <v>33</v>
      </c>
      <c r="D604" s="25" t="s">
        <v>1445</v>
      </c>
      <c r="E604" t="s">
        <v>1472</v>
      </c>
      <c r="F604" t="s">
        <v>1480</v>
      </c>
      <c r="H604" s="40" t="str">
        <f>+HYPERLINK(O604,E604)</f>
        <v>Lepiota subincarnata</v>
      </c>
      <c r="I604" s="40" t="str">
        <f>+HYPERLINK(O604,J604)</f>
        <v>Lépiote de Josserand</v>
      </c>
      <c r="J604" t="s">
        <v>1473</v>
      </c>
      <c r="L604" s="1" t="s">
        <v>441</v>
      </c>
      <c r="N604" s="36" t="s">
        <v>3199</v>
      </c>
      <c r="O604" s="58" t="s">
        <v>3406</v>
      </c>
      <c r="P604" s="25" t="s">
        <v>4099</v>
      </c>
      <c r="Q604" s="1" t="s">
        <v>4100</v>
      </c>
      <c r="S604" s="1" t="s">
        <v>4125</v>
      </c>
      <c r="U604" s="1" t="s">
        <v>4125</v>
      </c>
      <c r="W604" s="1" t="s">
        <v>4125</v>
      </c>
      <c r="Y604" s="1" t="s">
        <v>4125</v>
      </c>
      <c r="AA604" s="1" t="s">
        <v>4125</v>
      </c>
      <c r="AC604" s="1" t="s">
        <v>4125</v>
      </c>
      <c r="AE604" s="1" t="s">
        <v>4125</v>
      </c>
      <c r="AG604">
        <f>+IF(E604=E603,1,0)</f>
        <v>0</v>
      </c>
    </row>
    <row r="605" spans="1:33" x14ac:dyDescent="0.25">
      <c r="A605">
        <v>36</v>
      </c>
      <c r="B605">
        <v>589</v>
      </c>
      <c r="C605" s="25" t="s">
        <v>33</v>
      </c>
      <c r="D605" s="25" t="s">
        <v>1445</v>
      </c>
      <c r="E605" t="s">
        <v>1466</v>
      </c>
      <c r="H605" s="40" t="str">
        <f>+HYPERLINK(O605,E605)</f>
        <v>Lepiota sublaevigata</v>
      </c>
      <c r="I605" s="40" t="str">
        <f>+HYPERLINK(O605,J605)</f>
        <v>Lépiote presque lisse</v>
      </c>
      <c r="J605" t="s">
        <v>1467</v>
      </c>
      <c r="L605" s="1" t="s">
        <v>441</v>
      </c>
      <c r="N605" s="36" t="s">
        <v>3199</v>
      </c>
      <c r="O605" s="58" t="s">
        <v>3414</v>
      </c>
      <c r="P605" s="25" t="s">
        <v>4099</v>
      </c>
      <c r="Q605" s="1" t="s">
        <v>4100</v>
      </c>
      <c r="S605" s="1" t="s">
        <v>4125</v>
      </c>
      <c r="U605" s="1" t="s">
        <v>4125</v>
      </c>
      <c r="W605" s="1" t="s">
        <v>4125</v>
      </c>
      <c r="Y605" s="1" t="s">
        <v>4125</v>
      </c>
      <c r="AA605" s="1" t="s">
        <v>4125</v>
      </c>
      <c r="AC605" s="1" t="s">
        <v>4125</v>
      </c>
      <c r="AE605" s="1" t="s">
        <v>4125</v>
      </c>
      <c r="AG605">
        <f>+IF(E605=E604,1,0)</f>
        <v>0</v>
      </c>
    </row>
    <row r="606" spans="1:33" x14ac:dyDescent="0.25">
      <c r="A606">
        <v>38</v>
      </c>
      <c r="B606">
        <v>613</v>
      </c>
      <c r="C606" s="25" t="s">
        <v>1509</v>
      </c>
      <c r="D606" s="25" t="s">
        <v>2013</v>
      </c>
      <c r="E606" t="s">
        <v>1893</v>
      </c>
      <c r="H606" s="40" t="str">
        <f>+HYPERLINK(O606,E606)</f>
        <v>Lepista densifolia</v>
      </c>
      <c r="I606" s="40" t="str">
        <f>+HYPERLINK(O606,J606)</f>
        <v>Lépiste à lames serrées</v>
      </c>
      <c r="J606" t="s">
        <v>1894</v>
      </c>
      <c r="L606" s="1" t="s">
        <v>441</v>
      </c>
      <c r="N606" s="36" t="s">
        <v>249</v>
      </c>
      <c r="O606" s="57" t="s">
        <v>2078</v>
      </c>
      <c r="P606" s="25" t="s">
        <v>4099</v>
      </c>
      <c r="Q606" s="1" t="s">
        <v>4100</v>
      </c>
      <c r="S606" s="1" t="s">
        <v>4125</v>
      </c>
      <c r="U606" s="1" t="s">
        <v>4125</v>
      </c>
      <c r="W606" s="1" t="s">
        <v>4125</v>
      </c>
      <c r="Y606" s="1" t="s">
        <v>4125</v>
      </c>
      <c r="AA606" s="1" t="s">
        <v>4125</v>
      </c>
      <c r="AC606" s="1" t="s">
        <v>4125</v>
      </c>
      <c r="AE606" s="1" t="s">
        <v>4125</v>
      </c>
      <c r="AG606">
        <f>+IF(E606=E605,1,0)</f>
        <v>0</v>
      </c>
    </row>
    <row r="607" spans="1:33" x14ac:dyDescent="0.25">
      <c r="A607">
        <v>38</v>
      </c>
      <c r="B607">
        <v>614</v>
      </c>
      <c r="C607" s="25" t="s">
        <v>1509</v>
      </c>
      <c r="D607" s="25" t="s">
        <v>2013</v>
      </c>
      <c r="E607" t="s">
        <v>2011</v>
      </c>
      <c r="H607" s="40" t="str">
        <f>+HYPERLINK(O607,E607)</f>
        <v>Lepista irina</v>
      </c>
      <c r="I607" s="40" t="str">
        <f>+HYPERLINK(O607,J607)</f>
        <v>Lépiste à odeur d'iris</v>
      </c>
      <c r="J607" t="s">
        <v>2012</v>
      </c>
      <c r="L607" s="1" t="s">
        <v>441</v>
      </c>
      <c r="N607" s="36" t="s">
        <v>249</v>
      </c>
      <c r="O607" s="57" t="s">
        <v>2080</v>
      </c>
      <c r="P607" s="25" t="s">
        <v>4099</v>
      </c>
      <c r="Q607" s="1" t="s">
        <v>4100</v>
      </c>
      <c r="S607" s="1" t="s">
        <v>4125</v>
      </c>
      <c r="U607" s="1" t="s">
        <v>4125</v>
      </c>
      <c r="W607" s="1" t="s">
        <v>4125</v>
      </c>
      <c r="Y607" s="1" t="s">
        <v>4125</v>
      </c>
      <c r="AA607" s="1" t="s">
        <v>4125</v>
      </c>
      <c r="AC607" s="1" t="s">
        <v>4125</v>
      </c>
      <c r="AE607" s="1" t="s">
        <v>4125</v>
      </c>
      <c r="AG607">
        <f>+IF(E607=E606,1,0)</f>
        <v>0</v>
      </c>
    </row>
    <row r="608" spans="1:33" x14ac:dyDescent="0.25">
      <c r="A608">
        <v>38</v>
      </c>
      <c r="B608">
        <v>610</v>
      </c>
      <c r="C608" s="25" t="s">
        <v>1509</v>
      </c>
      <c r="D608" s="25" t="s">
        <v>2013</v>
      </c>
      <c r="E608" t="s">
        <v>1887</v>
      </c>
      <c r="H608" s="40" t="str">
        <f>+HYPERLINK(O608,E608)</f>
        <v>Lepista nuda</v>
      </c>
      <c r="I608" s="40" t="str">
        <f>+HYPERLINK(O608,J608)</f>
        <v>Pied-bleu</v>
      </c>
      <c r="J608" t="s">
        <v>1888</v>
      </c>
      <c r="L608" s="1" t="s">
        <v>441</v>
      </c>
      <c r="N608" s="36" t="s">
        <v>249</v>
      </c>
      <c r="O608" s="57" t="s">
        <v>2076</v>
      </c>
      <c r="P608" s="25" t="s">
        <v>4099</v>
      </c>
      <c r="Q608" s="1" t="s">
        <v>4100</v>
      </c>
      <c r="S608" s="1" t="s">
        <v>4125</v>
      </c>
      <c r="U608" s="1" t="s">
        <v>4125</v>
      </c>
      <c r="W608" s="1" t="s">
        <v>4125</v>
      </c>
      <c r="Y608" s="1" t="s">
        <v>4125</v>
      </c>
      <c r="AA608" s="1" t="s">
        <v>4125</v>
      </c>
      <c r="AC608" s="1" t="s">
        <v>4125</v>
      </c>
      <c r="AE608" s="1" t="s">
        <v>4125</v>
      </c>
      <c r="AG608">
        <f>+IF(E608=E607,1,0)</f>
        <v>0</v>
      </c>
    </row>
    <row r="609" spans="1:33" x14ac:dyDescent="0.25">
      <c r="A609">
        <v>38</v>
      </c>
      <c r="B609">
        <v>615</v>
      </c>
      <c r="C609" s="25" t="s">
        <v>1509</v>
      </c>
      <c r="D609" s="25" t="s">
        <v>2013</v>
      </c>
      <c r="E609" t="s">
        <v>1895</v>
      </c>
      <c r="F609" s="25" t="s">
        <v>2014</v>
      </c>
      <c r="H609" s="40" t="str">
        <f>+HYPERLINK(O609,E609)</f>
        <v>Lepista panaeolus</v>
      </c>
      <c r="I609" s="40" t="str">
        <f>+HYPERLINK(O609,J609)</f>
        <v>Lépiste guttulée</v>
      </c>
      <c r="J609" s="25" t="s">
        <v>2074</v>
      </c>
      <c r="K609" t="s">
        <v>1896</v>
      </c>
      <c r="L609" s="1" t="s">
        <v>441</v>
      </c>
      <c r="N609" s="36" t="s">
        <v>249</v>
      </c>
      <c r="O609" s="57" t="s">
        <v>2073</v>
      </c>
      <c r="P609" s="25" t="s">
        <v>4099</v>
      </c>
      <c r="Q609" s="1" t="s">
        <v>4100</v>
      </c>
      <c r="S609" s="1" t="s">
        <v>4125</v>
      </c>
      <c r="U609" s="1" t="s">
        <v>4125</v>
      </c>
      <c r="W609" s="1" t="s">
        <v>4125</v>
      </c>
      <c r="Y609" s="1" t="s">
        <v>4125</v>
      </c>
      <c r="AA609" s="1" t="s">
        <v>4125</v>
      </c>
      <c r="AC609" s="1" t="s">
        <v>4125</v>
      </c>
      <c r="AE609" s="1" t="s">
        <v>4125</v>
      </c>
      <c r="AG609">
        <f>+IF(E609=E608,1,0)</f>
        <v>0</v>
      </c>
    </row>
    <row r="610" spans="1:33" x14ac:dyDescent="0.25">
      <c r="A610">
        <v>38</v>
      </c>
      <c r="B610">
        <v>609</v>
      </c>
      <c r="C610" s="25" t="s">
        <v>1509</v>
      </c>
      <c r="D610" s="25" t="s">
        <v>2013</v>
      </c>
      <c r="E610" t="s">
        <v>1889</v>
      </c>
      <c r="F610" t="s">
        <v>2007</v>
      </c>
      <c r="H610" s="40" t="str">
        <f>+HYPERLINK(O610,E610)</f>
        <v>Lepista personata</v>
      </c>
      <c r="I610" s="40" t="str">
        <f>+HYPERLINK(O610,J610)</f>
        <v>Pied-violet</v>
      </c>
      <c r="J610" t="s">
        <v>1890</v>
      </c>
      <c r="K610" t="s">
        <v>2008</v>
      </c>
      <c r="L610" s="1" t="s">
        <v>441</v>
      </c>
      <c r="N610" s="36" t="s">
        <v>249</v>
      </c>
      <c r="O610" s="57" t="s">
        <v>2084</v>
      </c>
      <c r="P610" s="25" t="s">
        <v>4099</v>
      </c>
      <c r="Q610" s="1" t="s">
        <v>4100</v>
      </c>
      <c r="S610" s="1" t="s">
        <v>4125</v>
      </c>
      <c r="U610" s="1" t="s">
        <v>4125</v>
      </c>
      <c r="W610" s="1" t="s">
        <v>4125</v>
      </c>
      <c r="Y610" s="1" t="s">
        <v>4125</v>
      </c>
      <c r="AA610" s="1" t="s">
        <v>4125</v>
      </c>
      <c r="AC610" s="1" t="s">
        <v>4125</v>
      </c>
      <c r="AE610" s="1" t="s">
        <v>4125</v>
      </c>
      <c r="AG610">
        <f>+IF(E610=E609,1,0)</f>
        <v>0</v>
      </c>
    </row>
    <row r="611" spans="1:33" x14ac:dyDescent="0.25">
      <c r="A611">
        <v>38</v>
      </c>
      <c r="B611">
        <v>611</v>
      </c>
      <c r="C611" s="25" t="s">
        <v>1509</v>
      </c>
      <c r="D611" s="25" t="s">
        <v>2013</v>
      </c>
      <c r="E611" t="s">
        <v>1892</v>
      </c>
      <c r="H611" s="40" t="str">
        <f>+HYPERLINK(O611,E611)</f>
        <v>Lepista sordida</v>
      </c>
      <c r="I611" s="40" t="str">
        <f>+HYPERLINK(O611,J611)</f>
        <v>Lépiste sordide</v>
      </c>
      <c r="J611" t="s">
        <v>1891</v>
      </c>
      <c r="K611" t="s">
        <v>2009</v>
      </c>
      <c r="L611" s="1" t="s">
        <v>441</v>
      </c>
      <c r="N611" s="36" t="s">
        <v>249</v>
      </c>
      <c r="O611" s="57" t="s">
        <v>2077</v>
      </c>
      <c r="P611" s="25" t="s">
        <v>4099</v>
      </c>
      <c r="Q611" s="1" t="s">
        <v>4100</v>
      </c>
      <c r="S611" s="1" t="s">
        <v>4125</v>
      </c>
      <c r="U611" s="1" t="s">
        <v>4125</v>
      </c>
      <c r="W611" s="1" t="s">
        <v>4125</v>
      </c>
      <c r="Y611" s="1" t="s">
        <v>4125</v>
      </c>
      <c r="AA611" s="1" t="s">
        <v>4125</v>
      </c>
      <c r="AC611" s="1" t="s">
        <v>4125</v>
      </c>
      <c r="AE611" s="1" t="s">
        <v>4125</v>
      </c>
      <c r="AG611">
        <f>+IF(E611=E610,1,0)</f>
        <v>0</v>
      </c>
    </row>
    <row r="612" spans="1:33" x14ac:dyDescent="0.25">
      <c r="A612">
        <v>38</v>
      </c>
      <c r="B612">
        <v>612</v>
      </c>
      <c r="C612" s="25" t="s">
        <v>1509</v>
      </c>
      <c r="D612" s="25" t="s">
        <v>2013</v>
      </c>
      <c r="E612" t="s">
        <v>2010</v>
      </c>
      <c r="H612" s="40" t="str">
        <f>+HYPERLINK(O612,E612)</f>
        <v>Lepista sordida var. lilacea</v>
      </c>
      <c r="I612" s="40" t="str">
        <f>+HYPERLINK(O612,J612)</f>
        <v>Lépiste sordide</v>
      </c>
      <c r="J612" t="s">
        <v>1891</v>
      </c>
      <c r="K612" t="s">
        <v>2009</v>
      </c>
      <c r="L612" s="1" t="s">
        <v>441</v>
      </c>
      <c r="N612" s="36" t="s">
        <v>249</v>
      </c>
      <c r="O612" s="57" t="s">
        <v>2085</v>
      </c>
      <c r="P612" s="25" t="s">
        <v>4099</v>
      </c>
      <c r="Q612" s="1" t="s">
        <v>4100</v>
      </c>
      <c r="S612" s="1" t="s">
        <v>4125</v>
      </c>
      <c r="U612" s="1" t="s">
        <v>4125</v>
      </c>
      <c r="W612" s="1" t="s">
        <v>4125</v>
      </c>
      <c r="Y612" s="1" t="s">
        <v>4125</v>
      </c>
      <c r="AA612" s="1" t="s">
        <v>4125</v>
      </c>
      <c r="AC612" s="1" t="s">
        <v>4125</v>
      </c>
      <c r="AE612" s="1" t="s">
        <v>4125</v>
      </c>
      <c r="AG612">
        <f>+IF(E612=E611,1,0)</f>
        <v>0</v>
      </c>
    </row>
    <row r="613" spans="1:33" x14ac:dyDescent="0.25">
      <c r="A613">
        <v>51</v>
      </c>
      <c r="B613">
        <v>827</v>
      </c>
      <c r="C613" s="25" t="s">
        <v>1757</v>
      </c>
      <c r="D613" s="25" t="s">
        <v>1776</v>
      </c>
      <c r="E613" t="s">
        <v>1773</v>
      </c>
      <c r="H613" s="40" t="str">
        <f>+HYPERLINK(O613,E613)</f>
        <v>Leratiomyces ceres</v>
      </c>
      <c r="I613" s="40" t="str">
        <f>+HYPERLINK(O613,J613)</f>
        <v>Strophaire orangée</v>
      </c>
      <c r="J613" t="s">
        <v>1774</v>
      </c>
      <c r="L613" s="1" t="s">
        <v>441</v>
      </c>
      <c r="N613" s="36" t="s">
        <v>2221</v>
      </c>
      <c r="O613" s="58" t="s">
        <v>3348</v>
      </c>
      <c r="P613" s="25" t="s">
        <v>4099</v>
      </c>
      <c r="Q613" s="1" t="s">
        <v>4100</v>
      </c>
      <c r="S613" s="1" t="s">
        <v>4125</v>
      </c>
      <c r="U613" s="1" t="s">
        <v>4125</v>
      </c>
      <c r="W613" s="1" t="s">
        <v>4125</v>
      </c>
      <c r="Y613" s="1" t="s">
        <v>4125</v>
      </c>
      <c r="AA613" s="1" t="s">
        <v>4125</v>
      </c>
      <c r="AC613" s="1" t="s">
        <v>4125</v>
      </c>
      <c r="AE613" s="1" t="s">
        <v>4125</v>
      </c>
      <c r="AG613">
        <f>+IF(E613=E612,1,0)</f>
        <v>0</v>
      </c>
    </row>
    <row r="614" spans="1:33" x14ac:dyDescent="0.25">
      <c r="A614">
        <v>51</v>
      </c>
      <c r="B614">
        <v>825</v>
      </c>
      <c r="C614" s="25" t="s">
        <v>1757</v>
      </c>
      <c r="D614" s="25" t="s">
        <v>1776</v>
      </c>
      <c r="E614" t="s">
        <v>1768</v>
      </c>
      <c r="H614" s="40" t="str">
        <f>+HYPERLINK(O614,E614)</f>
        <v>Leratiomyces squamosus</v>
      </c>
      <c r="I614" s="40" t="str">
        <f>+HYPERLINK(O614,J614)</f>
        <v>Strophaire écailleuse</v>
      </c>
      <c r="J614" t="s">
        <v>1769</v>
      </c>
      <c r="L614" s="1" t="s">
        <v>441</v>
      </c>
      <c r="N614" s="36" t="s">
        <v>2221</v>
      </c>
      <c r="O614" s="58" t="s">
        <v>3347</v>
      </c>
      <c r="P614" s="25" t="s">
        <v>4099</v>
      </c>
      <c r="Q614" s="1" t="s">
        <v>4100</v>
      </c>
      <c r="S614" s="1" t="s">
        <v>4125</v>
      </c>
      <c r="U614" s="1" t="s">
        <v>4125</v>
      </c>
      <c r="W614" s="1" t="s">
        <v>4125</v>
      </c>
      <c r="Y614" s="1" t="s">
        <v>4125</v>
      </c>
      <c r="AA614" s="1" t="s">
        <v>4125</v>
      </c>
      <c r="AC614" s="1" t="s">
        <v>4125</v>
      </c>
      <c r="AE614" s="1" t="s">
        <v>4125</v>
      </c>
      <c r="AG614">
        <f>+IF(E614=E613,1,0)</f>
        <v>0</v>
      </c>
    </row>
    <row r="615" spans="1:33" x14ac:dyDescent="0.25">
      <c r="A615">
        <v>51</v>
      </c>
      <c r="B615">
        <v>826</v>
      </c>
      <c r="C615" s="25" t="s">
        <v>1757</v>
      </c>
      <c r="D615" s="25" t="s">
        <v>1776</v>
      </c>
      <c r="E615" t="s">
        <v>3352</v>
      </c>
      <c r="H615" s="40" t="str">
        <f>+HYPERLINK(O615,E615)</f>
        <v>Leratiomyces squamosus var. thraustus </v>
      </c>
      <c r="I615" s="40" t="str">
        <f>+HYPERLINK(O615,J615)</f>
        <v>Strophaire écailleuse</v>
      </c>
      <c r="J615" t="s">
        <v>1769</v>
      </c>
      <c r="L615" s="1" t="s">
        <v>441</v>
      </c>
      <c r="N615" s="36" t="s">
        <v>2221</v>
      </c>
      <c r="O615" s="58" t="s">
        <v>3347</v>
      </c>
      <c r="P615" s="25" t="s">
        <v>4099</v>
      </c>
      <c r="Q615" s="1" t="s">
        <v>4100</v>
      </c>
      <c r="S615" s="1" t="s">
        <v>4125</v>
      </c>
      <c r="U615" s="1" t="s">
        <v>4125</v>
      </c>
      <c r="W615" s="1" t="s">
        <v>4125</v>
      </c>
      <c r="Y615" s="1" t="s">
        <v>4125</v>
      </c>
      <c r="AA615" s="1" t="s">
        <v>4125</v>
      </c>
      <c r="AC615" s="1" t="s">
        <v>4125</v>
      </c>
      <c r="AE615" s="1" t="s">
        <v>4125</v>
      </c>
      <c r="AG615">
        <f>+IF(E615=E614,1,0)</f>
        <v>0</v>
      </c>
    </row>
    <row r="616" spans="1:33" x14ac:dyDescent="0.25">
      <c r="A616">
        <v>36</v>
      </c>
      <c r="B616">
        <v>595</v>
      </c>
      <c r="C616" s="25" t="s">
        <v>33</v>
      </c>
      <c r="D616" s="25" t="s">
        <v>1505</v>
      </c>
      <c r="E616" t="s">
        <v>1491</v>
      </c>
      <c r="H616" s="40" t="str">
        <f>+HYPERLINK(O616,E616)</f>
        <v>Leucoagaricus badhamii</v>
      </c>
      <c r="I616" s="40" t="str">
        <f>+HYPERLINK(O616,J616)</f>
        <v>Lépiote de Badham</v>
      </c>
      <c r="J616" t="s">
        <v>1492</v>
      </c>
      <c r="L616" s="1" t="s">
        <v>441</v>
      </c>
      <c r="N616" s="36" t="s">
        <v>3199</v>
      </c>
      <c r="O616" s="58" t="s">
        <v>3420</v>
      </c>
      <c r="P616" s="25" t="s">
        <v>4099</v>
      </c>
      <c r="Q616" s="1" t="s">
        <v>4100</v>
      </c>
      <c r="S616" s="1" t="s">
        <v>4125</v>
      </c>
      <c r="U616" s="1" t="s">
        <v>4125</v>
      </c>
      <c r="W616" s="1" t="s">
        <v>4125</v>
      </c>
      <c r="Y616" s="1" t="s">
        <v>4125</v>
      </c>
      <c r="AA616" s="1" t="s">
        <v>4125</v>
      </c>
      <c r="AC616" s="1" t="s">
        <v>4125</v>
      </c>
      <c r="AE616" s="1" t="s">
        <v>4125</v>
      </c>
      <c r="AG616">
        <f>+IF(E616=E615,1,0)</f>
        <v>0</v>
      </c>
    </row>
    <row r="617" spans="1:33" x14ac:dyDescent="0.25">
      <c r="A617">
        <v>36</v>
      </c>
      <c r="B617">
        <v>598</v>
      </c>
      <c r="C617" s="25" t="s">
        <v>33</v>
      </c>
      <c r="D617" s="25" t="s">
        <v>1505</v>
      </c>
      <c r="E617" t="s">
        <v>1498</v>
      </c>
      <c r="F617" t="s">
        <v>1499</v>
      </c>
      <c r="H617" s="40" t="str">
        <f>+HYPERLINK(O617,E617)</f>
        <v>Leucoagaricus barssii</v>
      </c>
      <c r="I617" s="40" t="str">
        <f>+HYPERLINK(O617,J617)</f>
        <v>Lépiote radicante</v>
      </c>
      <c r="J617" t="s">
        <v>1497</v>
      </c>
      <c r="L617" s="1" t="s">
        <v>441</v>
      </c>
      <c r="N617" s="36" t="s">
        <v>3199</v>
      </c>
      <c r="O617" s="58" t="s">
        <v>3422</v>
      </c>
      <c r="P617" s="25" t="s">
        <v>4099</v>
      </c>
      <c r="Q617" s="1" t="s">
        <v>4100</v>
      </c>
      <c r="S617" s="1" t="s">
        <v>4125</v>
      </c>
      <c r="U617" s="1" t="s">
        <v>4125</v>
      </c>
      <c r="W617" s="1" t="s">
        <v>4125</v>
      </c>
      <c r="Y617" s="1" t="s">
        <v>4125</v>
      </c>
      <c r="AA617" s="1" t="s">
        <v>4125</v>
      </c>
      <c r="AC617" s="1" t="s">
        <v>4125</v>
      </c>
      <c r="AE617" s="1" t="s">
        <v>4125</v>
      </c>
      <c r="AG617">
        <f>+IF(E617=E616,1,0)</f>
        <v>0</v>
      </c>
    </row>
    <row r="618" spans="1:33" x14ac:dyDescent="0.25">
      <c r="A618">
        <v>36</v>
      </c>
      <c r="B618">
        <v>597</v>
      </c>
      <c r="C618" s="25" t="s">
        <v>33</v>
      </c>
      <c r="D618" s="25" t="s">
        <v>1505</v>
      </c>
      <c r="E618" t="s">
        <v>1495</v>
      </c>
      <c r="H618" s="72" t="str">
        <f>+HYPERLINK(O618,E618)</f>
        <v>Leucoagaricus cinerascens</v>
      </c>
      <c r="I618" s="40" t="str">
        <f>+HYPERLINK(O618,J618)</f>
        <v>Lépiote cendrée</v>
      </c>
      <c r="J618" t="s">
        <v>1496</v>
      </c>
      <c r="L618" s="1" t="s">
        <v>441</v>
      </c>
      <c r="N618" s="36" t="s">
        <v>3199</v>
      </c>
      <c r="O618" s="58" t="s">
        <v>3423</v>
      </c>
      <c r="P618" s="25" t="s">
        <v>4099</v>
      </c>
      <c r="Q618" s="1" t="s">
        <v>4100</v>
      </c>
      <c r="S618" s="1" t="s">
        <v>4125</v>
      </c>
      <c r="U618" s="1" t="s">
        <v>4125</v>
      </c>
      <c r="W618" s="1" t="s">
        <v>4125</v>
      </c>
      <c r="Y618" s="1" t="s">
        <v>4125</v>
      </c>
      <c r="AA618" s="1" t="s">
        <v>4125</v>
      </c>
      <c r="AC618" s="1" t="s">
        <v>4125</v>
      </c>
      <c r="AE618" s="1" t="s">
        <v>4125</v>
      </c>
      <c r="AG618">
        <f>+IF(E618=E617,1,0)</f>
        <v>0</v>
      </c>
    </row>
    <row r="619" spans="1:33" x14ac:dyDescent="0.25">
      <c r="A619">
        <v>36</v>
      </c>
      <c r="B619">
        <v>596</v>
      </c>
      <c r="C619" s="25" t="s">
        <v>33</v>
      </c>
      <c r="D619" s="25" t="s">
        <v>1505</v>
      </c>
      <c r="E619" t="s">
        <v>1493</v>
      </c>
      <c r="H619" s="40" t="str">
        <f>+HYPERLINK(O619,E619)</f>
        <v>Leucoagaricus leucothites</v>
      </c>
      <c r="I619" s="40" t="str">
        <f>+HYPERLINK(O619,J619)</f>
        <v>Lépiote pudique</v>
      </c>
      <c r="J619" t="s">
        <v>1494</v>
      </c>
      <c r="L619" s="1" t="s">
        <v>441</v>
      </c>
      <c r="N619" s="36" t="s">
        <v>3199</v>
      </c>
      <c r="O619" s="58" t="s">
        <v>3421</v>
      </c>
      <c r="P619" s="25" t="s">
        <v>4099</v>
      </c>
      <c r="Q619" s="1" t="s">
        <v>4100</v>
      </c>
      <c r="S619" s="1" t="s">
        <v>4125</v>
      </c>
      <c r="U619" s="1" t="s">
        <v>4125</v>
      </c>
      <c r="W619" s="1" t="s">
        <v>4125</v>
      </c>
      <c r="Y619" s="1" t="s">
        <v>4125</v>
      </c>
      <c r="AA619" s="1" t="s">
        <v>4125</v>
      </c>
      <c r="AC619" s="1" t="s">
        <v>4125</v>
      </c>
      <c r="AE619" s="1" t="s">
        <v>4125</v>
      </c>
      <c r="AG619">
        <f>+IF(E619=E618,1,0)</f>
        <v>0</v>
      </c>
    </row>
    <row r="620" spans="1:33" x14ac:dyDescent="0.25">
      <c r="A620">
        <v>36</v>
      </c>
      <c r="B620">
        <v>599</v>
      </c>
      <c r="C620" s="25" t="s">
        <v>33</v>
      </c>
      <c r="D620" s="25" t="s">
        <v>1505</v>
      </c>
      <c r="E620" t="s">
        <v>3436</v>
      </c>
      <c r="H620" s="40" t="str">
        <f>+HYPERLINK(O620,E620)</f>
        <v>Leucocoprinus bimbaumii</v>
      </c>
      <c r="I620" s="40" t="str">
        <f>+HYPERLINK(O620,J620)</f>
        <v xml:space="preserve"> Lépiote jaune</v>
      </c>
      <c r="J620" t="s">
        <v>3424</v>
      </c>
      <c r="L620" s="1" t="s">
        <v>441</v>
      </c>
      <c r="N620" s="36" t="s">
        <v>3199</v>
      </c>
      <c r="O620" s="58" t="s">
        <v>3437</v>
      </c>
      <c r="P620" s="25" t="s">
        <v>4099</v>
      </c>
      <c r="Q620" s="1" t="s">
        <v>4100</v>
      </c>
      <c r="S620" s="1" t="s">
        <v>4125</v>
      </c>
      <c r="U620" s="1" t="s">
        <v>4125</v>
      </c>
      <c r="W620" s="1" t="s">
        <v>4125</v>
      </c>
      <c r="Y620" s="1" t="s">
        <v>4125</v>
      </c>
      <c r="AA620" s="1" t="s">
        <v>4125</v>
      </c>
      <c r="AC620" s="1" t="s">
        <v>4125</v>
      </c>
      <c r="AE620" s="1" t="s">
        <v>4125</v>
      </c>
      <c r="AG620">
        <f>+IF(E620=E619,1,0)</f>
        <v>0</v>
      </c>
    </row>
    <row r="621" spans="1:33" x14ac:dyDescent="0.25">
      <c r="A621">
        <v>20</v>
      </c>
      <c r="B621">
        <v>255</v>
      </c>
      <c r="C621" t="s">
        <v>947</v>
      </c>
      <c r="D621" t="s">
        <v>4084</v>
      </c>
      <c r="E621" t="s">
        <v>670</v>
      </c>
      <c r="F621" t="s">
        <v>666</v>
      </c>
      <c r="H621" s="40" t="str">
        <f>+HYPERLINK(O621,E621)</f>
        <v>Leucocybe connata</v>
      </c>
      <c r="I621" s="40" t="str">
        <f>+HYPERLINK(O621,J621)</f>
        <v>Clitocybe en touffes</v>
      </c>
      <c r="J621" t="s">
        <v>668</v>
      </c>
      <c r="K621" t="s">
        <v>667</v>
      </c>
      <c r="L621" s="1" t="s">
        <v>441</v>
      </c>
      <c r="M621" s="24" t="s">
        <v>441</v>
      </c>
      <c r="N621" s="36" t="s">
        <v>232</v>
      </c>
      <c r="O621" s="57" t="s">
        <v>2414</v>
      </c>
      <c r="P621" s="25" t="s">
        <v>4099</v>
      </c>
      <c r="Q621" s="1" t="s">
        <v>4100</v>
      </c>
      <c r="R621" s="1"/>
      <c r="S621" s="1" t="s">
        <v>4125</v>
      </c>
      <c r="T621" s="1"/>
      <c r="U621" s="1" t="s">
        <v>4125</v>
      </c>
      <c r="W621" s="1" t="s">
        <v>4125</v>
      </c>
      <c r="Y621" s="1" t="s">
        <v>4125</v>
      </c>
      <c r="AA621" s="1" t="s">
        <v>4125</v>
      </c>
      <c r="AC621" s="1" t="s">
        <v>4125</v>
      </c>
      <c r="AE621" s="1" t="s">
        <v>4125</v>
      </c>
      <c r="AG621">
        <f>+IF(E621=E620,1,0)</f>
        <v>0</v>
      </c>
    </row>
    <row r="622" spans="1:33" x14ac:dyDescent="0.25">
      <c r="A622">
        <v>39</v>
      </c>
      <c r="B622">
        <v>622</v>
      </c>
      <c r="C622" s="25" t="s">
        <v>1510</v>
      </c>
      <c r="D622" t="s">
        <v>1521</v>
      </c>
      <c r="E622" t="s">
        <v>1903</v>
      </c>
      <c r="F622" t="s">
        <v>2004</v>
      </c>
      <c r="H622" s="40" t="str">
        <f>+HYPERLINK(O622,E622)</f>
        <v>Leucopaxillus amarus</v>
      </c>
      <c r="I622" s="40" t="str">
        <f>+HYPERLINK(O622,J622)</f>
        <v>Leucopaxille amer</v>
      </c>
      <c r="J622" t="s">
        <v>1904</v>
      </c>
      <c r="L622" s="1" t="s">
        <v>441</v>
      </c>
      <c r="N622" s="36" t="s">
        <v>2224</v>
      </c>
      <c r="O622" s="57" t="s">
        <v>2230</v>
      </c>
      <c r="P622" s="25" t="s">
        <v>4099</v>
      </c>
      <c r="Q622" s="1" t="s">
        <v>4100</v>
      </c>
      <c r="S622" s="1" t="s">
        <v>4125</v>
      </c>
      <c r="U622" s="1" t="s">
        <v>4125</v>
      </c>
      <c r="W622" s="1" t="s">
        <v>4125</v>
      </c>
      <c r="Y622" s="1" t="s">
        <v>4125</v>
      </c>
      <c r="AA622" s="1" t="s">
        <v>4125</v>
      </c>
      <c r="AC622" s="1" t="s">
        <v>4125</v>
      </c>
      <c r="AE622" s="1" t="s">
        <v>4125</v>
      </c>
      <c r="AG622">
        <f>+IF(E622=E621,1,0)</f>
        <v>0</v>
      </c>
    </row>
    <row r="623" spans="1:33" x14ac:dyDescent="0.25">
      <c r="A623">
        <v>39</v>
      </c>
      <c r="B623">
        <v>623</v>
      </c>
      <c r="C623" s="25" t="s">
        <v>1510</v>
      </c>
      <c r="D623" t="s">
        <v>1521</v>
      </c>
      <c r="E623" t="s">
        <v>1905</v>
      </c>
      <c r="F623" t="s">
        <v>2005</v>
      </c>
      <c r="H623" s="40" t="str">
        <f>+HYPERLINK(O623,E623)</f>
        <v>Leucopaxillus compactus</v>
      </c>
      <c r="I623" s="40" t="str">
        <f>+HYPERLINK(O623,J623)</f>
        <v>Leucopaxille tricolore</v>
      </c>
      <c r="J623" t="s">
        <v>1906</v>
      </c>
      <c r="L623" s="1" t="s">
        <v>441</v>
      </c>
      <c r="N623" s="36" t="s">
        <v>2224</v>
      </c>
      <c r="O623" s="57" t="s">
        <v>2232</v>
      </c>
      <c r="P623" s="25" t="s">
        <v>4099</v>
      </c>
      <c r="Q623" s="1" t="s">
        <v>4100</v>
      </c>
      <c r="S623" s="1" t="s">
        <v>4125</v>
      </c>
      <c r="U623" s="1" t="s">
        <v>4125</v>
      </c>
      <c r="W623" s="1" t="s">
        <v>4125</v>
      </c>
      <c r="Y623" s="1" t="s">
        <v>4125</v>
      </c>
      <c r="AA623" s="1" t="s">
        <v>4125</v>
      </c>
      <c r="AC623" s="1" t="s">
        <v>4125</v>
      </c>
      <c r="AE623" s="1" t="s">
        <v>4125</v>
      </c>
      <c r="AG623">
        <f>+IF(E623=E622,1,0)</f>
        <v>0</v>
      </c>
    </row>
    <row r="624" spans="1:33" x14ac:dyDescent="0.25">
      <c r="A624">
        <v>39</v>
      </c>
      <c r="B624">
        <v>620</v>
      </c>
      <c r="C624" s="25" t="s">
        <v>1510</v>
      </c>
      <c r="D624" t="s">
        <v>1521</v>
      </c>
      <c r="E624" t="s">
        <v>1522</v>
      </c>
      <c r="H624" s="40" t="str">
        <f>+HYPERLINK(O624,E624)</f>
        <v>Leucopaxillus giganteus</v>
      </c>
      <c r="I624" s="40" t="str">
        <f>+HYPERLINK(O624,J624)</f>
        <v>Leucopaxille géant</v>
      </c>
      <c r="J624" t="s">
        <v>1523</v>
      </c>
      <c r="L624" s="1" t="s">
        <v>441</v>
      </c>
      <c r="N624" s="36" t="s">
        <v>2224</v>
      </c>
      <c r="O624" s="57" t="s">
        <v>2229</v>
      </c>
      <c r="P624" s="25" t="s">
        <v>4099</v>
      </c>
      <c r="Q624" s="1" t="s">
        <v>4100</v>
      </c>
      <c r="S624" s="1" t="s">
        <v>4125</v>
      </c>
      <c r="U624" s="1" t="s">
        <v>4125</v>
      </c>
      <c r="W624" s="1" t="s">
        <v>4125</v>
      </c>
      <c r="Y624" s="1" t="s">
        <v>4125</v>
      </c>
      <c r="AA624" s="1" t="s">
        <v>4125</v>
      </c>
      <c r="AC624" s="1" t="s">
        <v>4125</v>
      </c>
      <c r="AE624" s="1" t="s">
        <v>4125</v>
      </c>
      <c r="AG624">
        <f>+IF(E624=E623,1,0)</f>
        <v>0</v>
      </c>
    </row>
    <row r="625" spans="1:33" x14ac:dyDescent="0.25">
      <c r="A625">
        <v>39</v>
      </c>
      <c r="B625">
        <v>621</v>
      </c>
      <c r="C625" s="25" t="s">
        <v>1510</v>
      </c>
      <c r="D625" t="s">
        <v>1521</v>
      </c>
      <c r="E625" t="s">
        <v>1524</v>
      </c>
      <c r="H625" s="40" t="str">
        <f>+HYPERLINK(O625,E625)</f>
        <v>Leucopaxillus paradoxus</v>
      </c>
      <c r="I625" s="40" t="str">
        <f>+HYPERLINK(O625,J625)</f>
        <v>Leucopaxille à odeur de poulailler</v>
      </c>
      <c r="J625" t="s">
        <v>1525</v>
      </c>
      <c r="L625" s="1" t="s">
        <v>441</v>
      </c>
      <c r="N625" s="36" t="s">
        <v>2224</v>
      </c>
      <c r="O625" s="57" t="s">
        <v>2231</v>
      </c>
      <c r="P625" s="25" t="s">
        <v>4099</v>
      </c>
      <c r="Q625" s="1" t="s">
        <v>4100</v>
      </c>
      <c r="S625" s="1" t="s">
        <v>4125</v>
      </c>
      <c r="U625" s="1" t="s">
        <v>4125</v>
      </c>
      <c r="W625" s="1" t="s">
        <v>4125</v>
      </c>
      <c r="Y625" s="1" t="s">
        <v>4125</v>
      </c>
      <c r="AA625" s="1" t="s">
        <v>4125</v>
      </c>
      <c r="AC625" s="1" t="s">
        <v>4125</v>
      </c>
      <c r="AE625" s="1" t="s">
        <v>4125</v>
      </c>
      <c r="AG625">
        <f>+IF(E625=E624,1,0)</f>
        <v>0</v>
      </c>
    </row>
    <row r="626" spans="1:33" x14ac:dyDescent="0.25">
      <c r="A626">
        <v>24</v>
      </c>
      <c r="B626">
        <v>311</v>
      </c>
      <c r="C626" t="s">
        <v>972</v>
      </c>
      <c r="D626" t="s">
        <v>4078</v>
      </c>
      <c r="E626" t="s">
        <v>1089</v>
      </c>
      <c r="H626" s="40" t="str">
        <f>+HYPERLINK(O626,E626)</f>
        <v>Leucortinarius bulbiger</v>
      </c>
      <c r="I626" s="40" t="str">
        <f>+HYPERLINK(O626,J626)</f>
        <v>Leucocortinaire bulbeux</v>
      </c>
      <c r="J626" t="s">
        <v>1090</v>
      </c>
      <c r="L626" s="1" t="s">
        <v>441</v>
      </c>
      <c r="N626" s="36" t="s">
        <v>243</v>
      </c>
      <c r="O626" s="57" t="s">
        <v>2432</v>
      </c>
      <c r="P626" s="25" t="s">
        <v>4099</v>
      </c>
      <c r="Q626" s="1" t="s">
        <v>4100</v>
      </c>
      <c r="S626" s="1" t="s">
        <v>4125</v>
      </c>
      <c r="U626" s="1" t="s">
        <v>4125</v>
      </c>
      <c r="W626" s="1" t="s">
        <v>4125</v>
      </c>
      <c r="Y626" s="1" t="s">
        <v>4125</v>
      </c>
      <c r="AA626" s="1" t="s">
        <v>4125</v>
      </c>
      <c r="AB626" s="57"/>
      <c r="AC626" s="1" t="s">
        <v>4125</v>
      </c>
      <c r="AD626" s="57"/>
      <c r="AE626" s="1" t="s">
        <v>4125</v>
      </c>
      <c r="AG626">
        <f>+IF(E626=E625,1,0)</f>
        <v>0</v>
      </c>
    </row>
    <row r="627" spans="1:33" x14ac:dyDescent="0.25">
      <c r="A627" s="57">
        <v>61</v>
      </c>
      <c r="B627">
        <v>1100</v>
      </c>
      <c r="C627" s="57" t="s">
        <v>2757</v>
      </c>
      <c r="D627" s="59" t="s">
        <v>2715</v>
      </c>
      <c r="E627" s="57" t="s">
        <v>2706</v>
      </c>
      <c r="F627" s="57"/>
      <c r="G627" s="57"/>
      <c r="H627" s="40" t="str">
        <f>+HYPERLINK(O627,E627)</f>
        <v>Lycoperdon echinatum</v>
      </c>
      <c r="I627" s="40" t="str">
        <f>+HYPERLINK(O627,J627)</f>
        <v>Vesse de loup hérisson</v>
      </c>
      <c r="J627" s="57" t="s">
        <v>2707</v>
      </c>
      <c r="K627" s="57"/>
      <c r="L627" s="35" t="s">
        <v>441</v>
      </c>
      <c r="M627" s="35"/>
      <c r="N627" s="60" t="s">
        <v>3193</v>
      </c>
      <c r="O627" s="58" t="s">
        <v>3899</v>
      </c>
      <c r="P627" s="25" t="s">
        <v>4099</v>
      </c>
      <c r="Q627" s="35"/>
      <c r="R627" s="57"/>
      <c r="S627" s="1" t="s">
        <v>4125</v>
      </c>
      <c r="T627" s="57"/>
      <c r="U627" s="1" t="s">
        <v>4125</v>
      </c>
      <c r="V627" s="57"/>
      <c r="W627" s="1" t="s">
        <v>4125</v>
      </c>
      <c r="X627" s="57"/>
      <c r="Y627" s="1" t="s">
        <v>4125</v>
      </c>
      <c r="Z627" s="57"/>
      <c r="AA627" s="1" t="s">
        <v>4125</v>
      </c>
      <c r="AB627" s="57"/>
      <c r="AC627" s="1" t="s">
        <v>4125</v>
      </c>
      <c r="AD627" s="57"/>
      <c r="AE627" s="1" t="s">
        <v>4125</v>
      </c>
      <c r="AG627">
        <f>+IF(E627=E626,1,0)</f>
        <v>0</v>
      </c>
    </row>
    <row r="628" spans="1:33" x14ac:dyDescent="0.25">
      <c r="A628" s="57">
        <v>61</v>
      </c>
      <c r="B628">
        <v>1098</v>
      </c>
      <c r="C628" s="57" t="s">
        <v>2757</v>
      </c>
      <c r="D628" s="59" t="s">
        <v>2715</v>
      </c>
      <c r="E628" s="57" t="s">
        <v>2702</v>
      </c>
      <c r="F628" s="57"/>
      <c r="G628" s="57"/>
      <c r="H628" s="40" t="str">
        <f>+HYPERLINK(O628,E628)</f>
        <v>Lycoperdon lividum</v>
      </c>
      <c r="I628" s="40" t="str">
        <f>+HYPERLINK(O628,J628)</f>
        <v>Vesse de loup livide</v>
      </c>
      <c r="J628" s="57" t="s">
        <v>2703</v>
      </c>
      <c r="K628" s="57"/>
      <c r="L628" s="35" t="s">
        <v>441</v>
      </c>
      <c r="M628" s="35"/>
      <c r="N628" s="60" t="s">
        <v>3193</v>
      </c>
      <c r="O628" s="58" t="s">
        <v>3918</v>
      </c>
      <c r="P628" s="25" t="s">
        <v>4099</v>
      </c>
      <c r="Q628" s="35"/>
      <c r="R628" s="57"/>
      <c r="S628" s="1" t="s">
        <v>4125</v>
      </c>
      <c r="T628" s="57"/>
      <c r="U628" s="1" t="s">
        <v>4125</v>
      </c>
      <c r="V628" s="57"/>
      <c r="W628" s="1" t="s">
        <v>4125</v>
      </c>
      <c r="X628" s="57"/>
      <c r="Y628" s="1" t="s">
        <v>4125</v>
      </c>
      <c r="Z628" s="57"/>
      <c r="AA628" s="1" t="s">
        <v>4125</v>
      </c>
      <c r="AB628" s="57"/>
      <c r="AC628" s="1" t="s">
        <v>4125</v>
      </c>
      <c r="AD628" s="57"/>
      <c r="AE628" s="1" t="s">
        <v>4125</v>
      </c>
      <c r="AG628">
        <f>+IF(E628=E627,1,0)</f>
        <v>0</v>
      </c>
    </row>
    <row r="629" spans="1:33" x14ac:dyDescent="0.25">
      <c r="A629" s="57">
        <v>61</v>
      </c>
      <c r="B629">
        <v>1099</v>
      </c>
      <c r="C629" s="57" t="s">
        <v>2757</v>
      </c>
      <c r="D629" s="59" t="s">
        <v>2715</v>
      </c>
      <c r="E629" s="57" t="s">
        <v>2704</v>
      </c>
      <c r="F629" s="57"/>
      <c r="G629" s="57"/>
      <c r="H629" s="40" t="str">
        <f>+HYPERLINK(O629,E629)</f>
        <v>Lycoperdon mammiforme</v>
      </c>
      <c r="I629" s="40" t="str">
        <f>+HYPERLINK(O629,J629)</f>
        <v>Vesse de loup voilée</v>
      </c>
      <c r="J629" s="57" t="s">
        <v>2705</v>
      </c>
      <c r="K629" s="57"/>
      <c r="L629" s="35" t="s">
        <v>441</v>
      </c>
      <c r="M629" s="35"/>
      <c r="N629" s="60" t="s">
        <v>3193</v>
      </c>
      <c r="O629" s="58" t="s">
        <v>3919</v>
      </c>
      <c r="P629" s="25" t="s">
        <v>4099</v>
      </c>
      <c r="Q629" s="35"/>
      <c r="R629" s="57"/>
      <c r="S629" s="1" t="s">
        <v>4125</v>
      </c>
      <c r="T629" s="57"/>
      <c r="U629" s="1" t="s">
        <v>4125</v>
      </c>
      <c r="V629" s="57"/>
      <c r="W629" s="1" t="s">
        <v>4125</v>
      </c>
      <c r="X629" s="57"/>
      <c r="Y629" s="1" t="s">
        <v>4125</v>
      </c>
      <c r="Z629" s="57"/>
      <c r="AA629" s="1" t="s">
        <v>4125</v>
      </c>
      <c r="AB629" s="57"/>
      <c r="AC629" s="1" t="s">
        <v>4125</v>
      </c>
      <c r="AD629" s="57"/>
      <c r="AE629" s="1" t="s">
        <v>4125</v>
      </c>
      <c r="AG629">
        <f>+IF(E629=E628,1,0)</f>
        <v>0</v>
      </c>
    </row>
    <row r="630" spans="1:33" x14ac:dyDescent="0.25">
      <c r="A630" s="57">
        <v>61</v>
      </c>
      <c r="B630">
        <v>1101</v>
      </c>
      <c r="C630" s="57" t="s">
        <v>2757</v>
      </c>
      <c r="D630" s="59" t="s">
        <v>2715</v>
      </c>
      <c r="E630" s="57" t="s">
        <v>2709</v>
      </c>
      <c r="F630" s="57" t="s">
        <v>2710</v>
      </c>
      <c r="G630" s="57"/>
      <c r="H630" s="40" t="str">
        <f>+HYPERLINK(O630,E630)</f>
        <v>Lycoperdon nigrescens</v>
      </c>
      <c r="I630" s="40" t="str">
        <f>+HYPERLINK(O630,J630)</f>
        <v>Vesse de loup noircissante</v>
      </c>
      <c r="J630" s="57" t="s">
        <v>2708</v>
      </c>
      <c r="K630" s="57"/>
      <c r="L630" s="35" t="s">
        <v>441</v>
      </c>
      <c r="M630" s="35"/>
      <c r="N630" s="60" t="s">
        <v>3193</v>
      </c>
      <c r="O630" s="58" t="s">
        <v>3900</v>
      </c>
      <c r="P630" s="25" t="s">
        <v>4099</v>
      </c>
      <c r="Q630" s="35"/>
      <c r="R630" s="57"/>
      <c r="S630" s="1" t="s">
        <v>4125</v>
      </c>
      <c r="T630" s="57"/>
      <c r="U630" s="1" t="s">
        <v>4125</v>
      </c>
      <c r="V630" s="57"/>
      <c r="W630" s="1" t="s">
        <v>4125</v>
      </c>
      <c r="X630" s="57"/>
      <c r="Y630" s="1" t="s">
        <v>4125</v>
      </c>
      <c r="Z630" s="57"/>
      <c r="AA630" s="1" t="s">
        <v>4125</v>
      </c>
      <c r="AB630" s="57"/>
      <c r="AC630" s="1" t="s">
        <v>4125</v>
      </c>
      <c r="AD630" s="57"/>
      <c r="AE630" s="1" t="s">
        <v>4125</v>
      </c>
      <c r="AG630">
        <f>+IF(E630=E629,1,0)</f>
        <v>0</v>
      </c>
    </row>
    <row r="631" spans="1:33" x14ac:dyDescent="0.25">
      <c r="A631" s="57">
        <v>61</v>
      </c>
      <c r="B631">
        <v>1103</v>
      </c>
      <c r="C631" s="57" t="s">
        <v>2757</v>
      </c>
      <c r="D631" s="59" t="s">
        <v>2715</v>
      </c>
      <c r="E631" s="57" t="s">
        <v>2713</v>
      </c>
      <c r="F631" s="57"/>
      <c r="G631" s="57"/>
      <c r="H631" s="40" t="str">
        <f>+HYPERLINK(O631,E631)</f>
        <v>Lycoperdon perlatum</v>
      </c>
      <c r="I631" s="40" t="str">
        <f>+HYPERLINK(O631,J631)</f>
        <v>Vesse de loup perlée</v>
      </c>
      <c r="J631" s="57" t="s">
        <v>2714</v>
      </c>
      <c r="K631" s="57"/>
      <c r="L631" s="35" t="s">
        <v>441</v>
      </c>
      <c r="M631" s="35"/>
      <c r="N631" s="60" t="s">
        <v>3193</v>
      </c>
      <c r="O631" s="58" t="s">
        <v>3902</v>
      </c>
      <c r="P631" s="25" t="s">
        <v>4099</v>
      </c>
      <c r="Q631" s="35"/>
      <c r="R631" s="57"/>
      <c r="S631" s="1" t="s">
        <v>4125</v>
      </c>
      <c r="T631" s="57"/>
      <c r="U631" s="1" t="s">
        <v>4125</v>
      </c>
      <c r="V631" s="57"/>
      <c r="W631" s="1" t="s">
        <v>4125</v>
      </c>
      <c r="X631" s="57"/>
      <c r="Y631" s="1" t="s">
        <v>4125</v>
      </c>
      <c r="Z631" s="57"/>
      <c r="AA631" s="1" t="s">
        <v>4125</v>
      </c>
      <c r="AB631" s="57"/>
      <c r="AC631" s="1" t="s">
        <v>4125</v>
      </c>
      <c r="AD631" s="57"/>
      <c r="AE631" s="1" t="s">
        <v>4125</v>
      </c>
      <c r="AG631">
        <f>+IF(E631=E630,1,0)</f>
        <v>0</v>
      </c>
    </row>
    <row r="632" spans="1:33" x14ac:dyDescent="0.25">
      <c r="A632" s="57">
        <v>61</v>
      </c>
      <c r="B632">
        <v>1097</v>
      </c>
      <c r="C632" s="57" t="s">
        <v>2757</v>
      </c>
      <c r="D632" s="59" t="s">
        <v>2715</v>
      </c>
      <c r="E632" s="59" t="s">
        <v>2700</v>
      </c>
      <c r="F632" s="57" t="s">
        <v>2701</v>
      </c>
      <c r="G632" s="57"/>
      <c r="H632" s="40" t="str">
        <f>+HYPERLINK(O632,E632)</f>
        <v>Lycoperdon pyriforme</v>
      </c>
      <c r="I632" s="40" t="str">
        <f>+HYPERLINK(O632,J632)</f>
        <v>Vesse de loup en forme de poire</v>
      </c>
      <c r="J632" s="57" t="s">
        <v>2699</v>
      </c>
      <c r="K632" s="57"/>
      <c r="L632" s="35" t="s">
        <v>441</v>
      </c>
      <c r="M632" s="35"/>
      <c r="N632" s="60" t="s">
        <v>3193</v>
      </c>
      <c r="O632" s="58" t="s">
        <v>3917</v>
      </c>
      <c r="P632" s="25" t="s">
        <v>4099</v>
      </c>
      <c r="Q632" s="35"/>
      <c r="R632" s="57"/>
      <c r="S632" s="1" t="s">
        <v>4125</v>
      </c>
      <c r="T632" s="57"/>
      <c r="U632" s="1" t="s">
        <v>4125</v>
      </c>
      <c r="V632" s="57"/>
      <c r="W632" s="1" t="s">
        <v>4125</v>
      </c>
      <c r="X632" s="57"/>
      <c r="Y632" s="1" t="s">
        <v>4125</v>
      </c>
      <c r="Z632" s="57"/>
      <c r="AA632" s="1" t="s">
        <v>4125</v>
      </c>
      <c r="AB632" s="57"/>
      <c r="AC632" s="1" t="s">
        <v>4125</v>
      </c>
      <c r="AD632" s="57"/>
      <c r="AE632" s="1" t="s">
        <v>4125</v>
      </c>
      <c r="AG632">
        <f>+IF(E632=E631,1,0)</f>
        <v>0</v>
      </c>
    </row>
    <row r="633" spans="1:33" x14ac:dyDescent="0.25">
      <c r="A633" s="57">
        <v>61</v>
      </c>
      <c r="B633">
        <v>1102</v>
      </c>
      <c r="C633" s="57" t="s">
        <v>2757</v>
      </c>
      <c r="D633" s="59" t="s">
        <v>2715</v>
      </c>
      <c r="E633" s="57" t="s">
        <v>2711</v>
      </c>
      <c r="F633" s="57"/>
      <c r="G633" s="57"/>
      <c r="H633" s="40" t="str">
        <f>+HYPERLINK(O633,E633)</f>
        <v>Lycoperdon umbrinum</v>
      </c>
      <c r="I633" s="40" t="str">
        <f>+HYPERLINK(O633,J633)</f>
        <v>Vesse de loup brune</v>
      </c>
      <c r="J633" s="57" t="s">
        <v>2712</v>
      </c>
      <c r="K633" s="57"/>
      <c r="L633" s="35" t="s">
        <v>441</v>
      </c>
      <c r="M633" s="35"/>
      <c r="N633" s="60" t="s">
        <v>3193</v>
      </c>
      <c r="O633" s="58" t="s">
        <v>3901</v>
      </c>
      <c r="P633" s="25" t="s">
        <v>4099</v>
      </c>
      <c r="Q633" s="35"/>
      <c r="R633" s="57"/>
      <c r="S633" s="1" t="s">
        <v>4125</v>
      </c>
      <c r="T633" s="57"/>
      <c r="U633" s="1" t="s">
        <v>4125</v>
      </c>
      <c r="V633" s="57"/>
      <c r="W633" s="1" t="s">
        <v>4125</v>
      </c>
      <c r="X633" s="57"/>
      <c r="Y633" s="1" t="s">
        <v>4125</v>
      </c>
      <c r="Z633" s="57"/>
      <c r="AA633" s="1" t="s">
        <v>4125</v>
      </c>
      <c r="AB633" s="57"/>
      <c r="AC633" s="1" t="s">
        <v>4125</v>
      </c>
      <c r="AD633" s="57"/>
      <c r="AE633" s="1" t="s">
        <v>4125</v>
      </c>
      <c r="AG633">
        <f>+IF(E633=E632,1,0)</f>
        <v>0</v>
      </c>
    </row>
    <row r="634" spans="1:33" ht="17.25" customHeight="1" x14ac:dyDescent="0.25">
      <c r="A634">
        <v>40</v>
      </c>
      <c r="B634">
        <v>626</v>
      </c>
      <c r="C634" s="25" t="s">
        <v>1512</v>
      </c>
      <c r="D634" t="s">
        <v>1520</v>
      </c>
      <c r="E634" t="s">
        <v>1918</v>
      </c>
      <c r="H634" s="40" t="str">
        <f>+HYPERLINK(O634,E634)</f>
        <v>Lyophyllum aemiliae</v>
      </c>
      <c r="I634" s="40" t="str">
        <f>+HYPERLINK(O634,J634)</f>
        <v>Lyophylle d'Emilie</v>
      </c>
      <c r="J634" t="s">
        <v>1919</v>
      </c>
      <c r="L634" s="1" t="s">
        <v>441</v>
      </c>
      <c r="N634" s="36" t="s">
        <v>2225</v>
      </c>
      <c r="O634" s="57" t="s">
        <v>2240</v>
      </c>
      <c r="P634" s="25" t="s">
        <v>4099</v>
      </c>
      <c r="Q634" s="1" t="s">
        <v>4100</v>
      </c>
      <c r="S634" s="1" t="s">
        <v>4125</v>
      </c>
      <c r="U634" s="1" t="s">
        <v>4125</v>
      </c>
      <c r="W634" s="1" t="s">
        <v>4125</v>
      </c>
      <c r="Y634" s="1" t="s">
        <v>4125</v>
      </c>
      <c r="AA634" s="1" t="s">
        <v>4125</v>
      </c>
      <c r="AC634" s="1" t="s">
        <v>4125</v>
      </c>
      <c r="AE634" s="1" t="s">
        <v>4125</v>
      </c>
      <c r="AG634">
        <f>+IF(E634=E633,1,0)</f>
        <v>0</v>
      </c>
    </row>
    <row r="635" spans="1:33" ht="17.25" customHeight="1" x14ac:dyDescent="0.25">
      <c r="A635">
        <v>41</v>
      </c>
      <c r="B635">
        <v>632</v>
      </c>
      <c r="C635" s="25" t="s">
        <v>1511</v>
      </c>
      <c r="D635" t="s">
        <v>1520</v>
      </c>
      <c r="E635" s="25" t="s">
        <v>4193</v>
      </c>
      <c r="H635" s="40" t="str">
        <f>+HYPERLINK(O635,E635)</f>
        <v>Lyophyllum connatum</v>
      </c>
      <c r="I635" s="40" t="str">
        <f>+HYPERLINK(O635,J635)</f>
        <v>Lyophylle conné</v>
      </c>
      <c r="J635" t="s">
        <v>667</v>
      </c>
      <c r="L635" s="1" t="s">
        <v>441</v>
      </c>
      <c r="N635" s="36" t="s">
        <v>2225</v>
      </c>
      <c r="O635" s="57" t="s">
        <v>2235</v>
      </c>
      <c r="P635" s="25" t="s">
        <v>4099</v>
      </c>
      <c r="Q635" s="1" t="s">
        <v>4100</v>
      </c>
      <c r="S635" s="1" t="s">
        <v>4125</v>
      </c>
      <c r="U635" s="1" t="s">
        <v>4125</v>
      </c>
      <c r="W635" s="1" t="s">
        <v>4125</v>
      </c>
      <c r="Y635" s="1" t="s">
        <v>4125</v>
      </c>
      <c r="AA635" s="1" t="s">
        <v>4125</v>
      </c>
      <c r="AC635" s="1" t="s">
        <v>4125</v>
      </c>
      <c r="AE635" s="1" t="s">
        <v>4125</v>
      </c>
      <c r="AF635" s="46"/>
      <c r="AG635" s="46"/>
    </row>
    <row r="636" spans="1:33" ht="17.25" customHeight="1" x14ac:dyDescent="0.25">
      <c r="A636">
        <v>41</v>
      </c>
      <c r="B636">
        <v>629</v>
      </c>
      <c r="C636" s="25" t="s">
        <v>1511</v>
      </c>
      <c r="D636" t="s">
        <v>1520</v>
      </c>
      <c r="E636" t="s">
        <v>1909</v>
      </c>
      <c r="F636" t="s">
        <v>2015</v>
      </c>
      <c r="H636" s="40" t="str">
        <f>+HYPERLINK(O636,E636)</f>
        <v>Lyophyllum decastes</v>
      </c>
      <c r="I636" s="40" t="str">
        <f>+HYPERLINK(O636,J636)</f>
        <v>Lyophylle agrégé</v>
      </c>
      <c r="J636" t="s">
        <v>1910</v>
      </c>
      <c r="L636" s="1" t="s">
        <v>441</v>
      </c>
      <c r="N636" s="36" t="s">
        <v>2225</v>
      </c>
      <c r="O636" s="57" t="s">
        <v>2236</v>
      </c>
      <c r="P636" s="25" t="s">
        <v>4099</v>
      </c>
      <c r="Q636" s="1" t="s">
        <v>4100</v>
      </c>
      <c r="S636" s="1" t="s">
        <v>4125</v>
      </c>
      <c r="U636" s="1" t="s">
        <v>4125</v>
      </c>
      <c r="W636" s="1" t="s">
        <v>4125</v>
      </c>
      <c r="Y636" s="1" t="s">
        <v>4125</v>
      </c>
      <c r="AA636" s="1" t="s">
        <v>4125</v>
      </c>
      <c r="AC636" s="1" t="s">
        <v>4125</v>
      </c>
      <c r="AE636" s="1" t="s">
        <v>4125</v>
      </c>
      <c r="AG636">
        <f>+IF(E636=E635,1,0)</f>
        <v>0</v>
      </c>
    </row>
    <row r="637" spans="1:33" ht="17.25" customHeight="1" x14ac:dyDescent="0.25">
      <c r="A637">
        <v>41</v>
      </c>
      <c r="B637">
        <v>631</v>
      </c>
      <c r="C637" s="25" t="s">
        <v>1511</v>
      </c>
      <c r="D637" t="s">
        <v>1520</v>
      </c>
      <c r="E637" t="s">
        <v>1914</v>
      </c>
      <c r="F637" t="s">
        <v>1915</v>
      </c>
      <c r="H637" s="40" t="str">
        <f>+HYPERLINK(O637,E637)</f>
        <v>Lyophyllum fumosum</v>
      </c>
      <c r="I637" s="40" t="str">
        <f>+HYPERLINK(O637,J637)</f>
        <v>Lyophylle enfumé</v>
      </c>
      <c r="J637" t="s">
        <v>1913</v>
      </c>
      <c r="L637" s="1" t="s">
        <v>441</v>
      </c>
      <c r="N637" s="36" t="s">
        <v>2225</v>
      </c>
      <c r="O637" s="57" t="s">
        <v>2238</v>
      </c>
      <c r="P637" s="25" t="s">
        <v>4099</v>
      </c>
      <c r="Q637" s="1" t="s">
        <v>4100</v>
      </c>
      <c r="S637" s="1" t="s">
        <v>4125</v>
      </c>
      <c r="U637" s="1" t="s">
        <v>4125</v>
      </c>
      <c r="W637" s="1" t="s">
        <v>4125</v>
      </c>
      <c r="Y637" s="1" t="s">
        <v>4125</v>
      </c>
      <c r="AA637" s="1" t="s">
        <v>4125</v>
      </c>
      <c r="AC637" s="1" t="s">
        <v>4125</v>
      </c>
      <c r="AE637" s="1" t="s">
        <v>4125</v>
      </c>
      <c r="AG637">
        <f>+IF(E637=E636,1,0)</f>
        <v>0</v>
      </c>
    </row>
    <row r="638" spans="1:33" ht="17.25" customHeight="1" x14ac:dyDescent="0.25">
      <c r="A638">
        <v>40</v>
      </c>
      <c r="B638">
        <v>625</v>
      </c>
      <c r="C638" s="25" t="s">
        <v>1512</v>
      </c>
      <c r="D638" t="s">
        <v>1520</v>
      </c>
      <c r="E638" t="s">
        <v>2016</v>
      </c>
      <c r="H638" s="40" t="str">
        <f>+HYPERLINK(O638,E638)</f>
        <v>Lyophyllum littorale</v>
      </c>
      <c r="I638" s="40" t="str">
        <f>+HYPERLINK(O638,J638)</f>
        <v>Lyophylle des dunes</v>
      </c>
      <c r="J638" t="s">
        <v>2017</v>
      </c>
      <c r="L638" s="1" t="s">
        <v>441</v>
      </c>
      <c r="N638" s="36" t="s">
        <v>2225</v>
      </c>
      <c r="O638" s="57" t="s">
        <v>2239</v>
      </c>
      <c r="P638" s="25" t="s">
        <v>4099</v>
      </c>
      <c r="Q638" s="1" t="s">
        <v>4100</v>
      </c>
      <c r="S638" s="1" t="s">
        <v>4125</v>
      </c>
      <c r="U638" s="1" t="s">
        <v>4125</v>
      </c>
      <c r="W638" s="1" t="s">
        <v>4125</v>
      </c>
      <c r="Y638" s="1" t="s">
        <v>4125</v>
      </c>
      <c r="AA638" s="1" t="s">
        <v>4125</v>
      </c>
      <c r="AC638" s="1" t="s">
        <v>4125</v>
      </c>
      <c r="AE638" s="1" t="s">
        <v>4125</v>
      </c>
      <c r="AG638">
        <f>+IF(E638=E637,1,0)</f>
        <v>0</v>
      </c>
    </row>
    <row r="639" spans="1:33" ht="16.5" x14ac:dyDescent="0.25">
      <c r="A639">
        <v>41</v>
      </c>
      <c r="B639">
        <v>630</v>
      </c>
      <c r="C639" s="25" t="s">
        <v>1511</v>
      </c>
      <c r="D639" t="s">
        <v>1520</v>
      </c>
      <c r="E639" t="s">
        <v>1911</v>
      </c>
      <c r="H639" s="40" t="str">
        <f>+HYPERLINK(O639,E639)</f>
        <v>Lyophyllum loricatum</v>
      </c>
      <c r="I639" s="40" t="str">
        <f>+HYPERLINK(O639,J639)</f>
        <v>Lyophylle cartilagineux</v>
      </c>
      <c r="J639" t="s">
        <v>1912</v>
      </c>
      <c r="L639" s="1" t="s">
        <v>441</v>
      </c>
      <c r="N639" s="36" t="s">
        <v>2225</v>
      </c>
      <c r="O639" s="57" t="s">
        <v>2237</v>
      </c>
      <c r="P639" s="25" t="s">
        <v>4099</v>
      </c>
      <c r="Q639" s="1" t="s">
        <v>4100</v>
      </c>
      <c r="S639" s="1" t="s">
        <v>4125</v>
      </c>
      <c r="U639" s="1" t="s">
        <v>4125</v>
      </c>
      <c r="W639" s="1" t="s">
        <v>4125</v>
      </c>
      <c r="Y639" s="1" t="s">
        <v>4125</v>
      </c>
      <c r="AA639" s="1" t="s">
        <v>4125</v>
      </c>
      <c r="AC639" s="1" t="s">
        <v>4125</v>
      </c>
      <c r="AE639" s="1" t="s">
        <v>4125</v>
      </c>
      <c r="AG639">
        <f>+IF(E639=E638,1,0)</f>
        <v>0</v>
      </c>
    </row>
    <row r="640" spans="1:33" x14ac:dyDescent="0.25">
      <c r="A640">
        <v>40</v>
      </c>
      <c r="B640">
        <v>628</v>
      </c>
      <c r="C640" s="25" t="s">
        <v>1512</v>
      </c>
      <c r="D640" t="s">
        <v>1520</v>
      </c>
      <c r="E640" t="s">
        <v>1922</v>
      </c>
      <c r="F640" t="s">
        <v>2018</v>
      </c>
      <c r="H640" s="40" t="str">
        <f>+HYPERLINK(O640,E640)</f>
        <v>Lyophyllum rancidum</v>
      </c>
      <c r="I640" s="40" t="str">
        <f>+HYPERLINK(O640,J640)</f>
        <v>Lyophylle à odeur rance</v>
      </c>
      <c r="J640" t="s">
        <v>1923</v>
      </c>
      <c r="L640" s="1" t="s">
        <v>441</v>
      </c>
      <c r="N640" s="36" t="s">
        <v>2225</v>
      </c>
      <c r="O640" s="57" t="s">
        <v>2242</v>
      </c>
      <c r="P640" s="25" t="s">
        <v>4099</v>
      </c>
      <c r="Q640" s="1" t="s">
        <v>4100</v>
      </c>
      <c r="S640" s="1" t="s">
        <v>4125</v>
      </c>
      <c r="U640" s="1" t="s">
        <v>4125</v>
      </c>
      <c r="W640" s="1" t="s">
        <v>4125</v>
      </c>
      <c r="Y640" s="1" t="s">
        <v>4125</v>
      </c>
      <c r="AA640" s="1" t="s">
        <v>4125</v>
      </c>
      <c r="AC640" s="1" t="s">
        <v>4125</v>
      </c>
      <c r="AE640" s="1" t="s">
        <v>4125</v>
      </c>
      <c r="AG640">
        <f>+IF(E640=E639,1,0)</f>
        <v>0</v>
      </c>
    </row>
    <row r="641" spans="1:33" ht="17.25" customHeight="1" x14ac:dyDescent="0.25">
      <c r="A641">
        <v>41</v>
      </c>
      <c r="B641">
        <v>633</v>
      </c>
      <c r="C641" s="25" t="s">
        <v>1511</v>
      </c>
      <c r="D641" t="s">
        <v>1520</v>
      </c>
      <c r="E641" t="s">
        <v>1916</v>
      </c>
      <c r="H641" s="40" t="str">
        <f>+HYPERLINK(O641,E641)</f>
        <v>Lyophyllum rhopalopodium</v>
      </c>
      <c r="I641" s="40" t="str">
        <f>+HYPERLINK(O641,J641)</f>
        <v>Lyophylle à pied obèse</v>
      </c>
      <c r="J641" t="s">
        <v>1917</v>
      </c>
      <c r="L641" s="1" t="s">
        <v>441</v>
      </c>
      <c r="N641" s="36" t="s">
        <v>2225</v>
      </c>
      <c r="O641" s="57" t="s">
        <v>2243</v>
      </c>
      <c r="P641" s="25" t="s">
        <v>4099</v>
      </c>
      <c r="Q641" s="1" t="s">
        <v>4100</v>
      </c>
      <c r="S641" s="1" t="s">
        <v>4125</v>
      </c>
      <c r="U641" s="1" t="s">
        <v>4125</v>
      </c>
      <c r="W641" s="1" t="s">
        <v>4125</v>
      </c>
      <c r="Y641" s="1" t="s">
        <v>4125</v>
      </c>
      <c r="AA641" s="1" t="s">
        <v>4125</v>
      </c>
      <c r="AC641" s="1" t="s">
        <v>4125</v>
      </c>
      <c r="AE641" s="1" t="s">
        <v>4125</v>
      </c>
      <c r="AG641">
        <f>+IF(E641=E640,1,0)</f>
        <v>0</v>
      </c>
    </row>
    <row r="642" spans="1:33" ht="17.25" customHeight="1" x14ac:dyDescent="0.25">
      <c r="A642">
        <v>40</v>
      </c>
      <c r="B642">
        <v>627</v>
      </c>
      <c r="C642" s="25" t="s">
        <v>1512</v>
      </c>
      <c r="D642" t="s">
        <v>1520</v>
      </c>
      <c r="E642" t="s">
        <v>1920</v>
      </c>
      <c r="H642" s="40" t="str">
        <f>+HYPERLINK(O642,E642)</f>
        <v>Lyophyllum semitale</v>
      </c>
      <c r="I642" s="40" t="str">
        <f>+HYPERLINK(O642,J642)</f>
        <v>Lyophylle salissant</v>
      </c>
      <c r="J642" t="s">
        <v>1921</v>
      </c>
      <c r="L642" s="1" t="s">
        <v>441</v>
      </c>
      <c r="N642" s="36" t="s">
        <v>2225</v>
      </c>
      <c r="O642" s="57" t="s">
        <v>2241</v>
      </c>
      <c r="P642" s="25" t="s">
        <v>4099</v>
      </c>
      <c r="Q642" s="1" t="s">
        <v>4100</v>
      </c>
      <c r="S642" s="1" t="s">
        <v>4125</v>
      </c>
      <c r="U642" s="1" t="s">
        <v>4125</v>
      </c>
      <c r="W642" s="1" t="s">
        <v>4125</v>
      </c>
      <c r="Y642" s="1" t="s">
        <v>4125</v>
      </c>
      <c r="AA642" s="1" t="s">
        <v>4125</v>
      </c>
      <c r="AC642" s="1" t="s">
        <v>4125</v>
      </c>
      <c r="AE642" s="1" t="s">
        <v>4125</v>
      </c>
      <c r="AG642">
        <f>+IF(E642=E641,1,0)</f>
        <v>0</v>
      </c>
    </row>
    <row r="643" spans="1:33" ht="17.25" customHeight="1" x14ac:dyDescent="0.25">
      <c r="A643">
        <v>37</v>
      </c>
      <c r="B643">
        <v>604</v>
      </c>
      <c r="C643" s="25" t="s">
        <v>2965</v>
      </c>
      <c r="D643" s="25" t="s">
        <v>93</v>
      </c>
      <c r="E643" t="s">
        <v>1450</v>
      </c>
      <c r="H643" s="40" t="str">
        <f>+HYPERLINK(O643,E643)</f>
        <v>Macrolepiota excoriata</v>
      </c>
      <c r="I643" s="40" t="str">
        <f>+HYPERLINK(O643,J643)</f>
        <v>Lépiote excoriée</v>
      </c>
      <c r="J643" t="s">
        <v>1451</v>
      </c>
      <c r="L643" s="1" t="s">
        <v>441</v>
      </c>
      <c r="N643" s="36" t="s">
        <v>3198</v>
      </c>
      <c r="O643" s="58" t="s">
        <v>3432</v>
      </c>
      <c r="P643" s="25" t="s">
        <v>4099</v>
      </c>
      <c r="Q643" s="1" t="s">
        <v>4100</v>
      </c>
      <c r="S643" s="1" t="s">
        <v>4125</v>
      </c>
      <c r="U643" s="1" t="s">
        <v>4125</v>
      </c>
      <c r="W643" s="1" t="s">
        <v>4125</v>
      </c>
      <c r="Y643" s="1" t="s">
        <v>4125</v>
      </c>
      <c r="AA643" s="1" t="s">
        <v>4125</v>
      </c>
      <c r="AC643" s="1" t="s">
        <v>4125</v>
      </c>
      <c r="AE643" s="1" t="s">
        <v>4125</v>
      </c>
      <c r="AG643">
        <f>+IF(E643=E642,1,0)</f>
        <v>0</v>
      </c>
    </row>
    <row r="644" spans="1:33" ht="17.25" customHeight="1" x14ac:dyDescent="0.25">
      <c r="A644">
        <v>37</v>
      </c>
      <c r="B644">
        <v>603</v>
      </c>
      <c r="C644" s="25" t="s">
        <v>2965</v>
      </c>
      <c r="D644" s="25" t="s">
        <v>93</v>
      </c>
      <c r="E644" t="s">
        <v>1452</v>
      </c>
      <c r="H644" s="40" t="str">
        <f>+HYPERLINK(O644,E644)</f>
        <v>Macrolepiota fuliginosa</v>
      </c>
      <c r="I644" s="40" t="str">
        <f>+HYPERLINK(O644,J644)</f>
        <v>Lépiote fuligineuse</v>
      </c>
      <c r="J644" t="s">
        <v>1453</v>
      </c>
      <c r="L644" s="1" t="s">
        <v>441</v>
      </c>
      <c r="N644" s="36" t="s">
        <v>3198</v>
      </c>
      <c r="O644" s="58" t="s">
        <v>3431</v>
      </c>
      <c r="P644" s="25" t="s">
        <v>4099</v>
      </c>
      <c r="Q644" s="1" t="s">
        <v>4100</v>
      </c>
      <c r="S644" s="1" t="s">
        <v>4125</v>
      </c>
      <c r="U644" s="1" t="s">
        <v>4125</v>
      </c>
      <c r="W644" s="1" t="s">
        <v>4125</v>
      </c>
      <c r="Y644" s="1" t="s">
        <v>4125</v>
      </c>
      <c r="AA644" s="1" t="s">
        <v>4125</v>
      </c>
      <c r="AC644" s="1" t="s">
        <v>4125</v>
      </c>
      <c r="AE644" s="1" t="s">
        <v>4125</v>
      </c>
      <c r="AG644">
        <f>+IF(E644=E643,1,0)</f>
        <v>0</v>
      </c>
    </row>
    <row r="645" spans="1:33" ht="17.25" customHeight="1" x14ac:dyDescent="0.25">
      <c r="A645">
        <v>37</v>
      </c>
      <c r="B645">
        <v>606</v>
      </c>
      <c r="C645" s="25" t="s">
        <v>2965</v>
      </c>
      <c r="D645" s="25" t="s">
        <v>93</v>
      </c>
      <c r="E645" t="s">
        <v>1458</v>
      </c>
      <c r="H645" s="72" t="str">
        <f>+HYPERLINK(O645,E645)</f>
        <v>Macrolepiota konradii</v>
      </c>
      <c r="I645" s="40" t="str">
        <f>+HYPERLINK(O645,J645)</f>
        <v>Lépiote étoilée</v>
      </c>
      <c r="J645" t="s">
        <v>1459</v>
      </c>
      <c r="L645" s="1" t="s">
        <v>441</v>
      </c>
      <c r="N645" s="36" t="s">
        <v>3198</v>
      </c>
      <c r="O645" s="58" t="s">
        <v>3435</v>
      </c>
      <c r="P645" s="25" t="s">
        <v>4099</v>
      </c>
      <c r="Q645" s="1" t="s">
        <v>4100</v>
      </c>
      <c r="S645" s="1" t="s">
        <v>4125</v>
      </c>
      <c r="U645" s="1" t="s">
        <v>4125</v>
      </c>
      <c r="W645" s="1" t="s">
        <v>4125</v>
      </c>
      <c r="Y645" s="1" t="s">
        <v>4125</v>
      </c>
      <c r="AA645" s="1" t="s">
        <v>4125</v>
      </c>
      <c r="AC645" s="1" t="s">
        <v>4125</v>
      </c>
      <c r="AE645" s="1" t="s">
        <v>4125</v>
      </c>
      <c r="AG645">
        <f>+IF(E645=E644,1,0)</f>
        <v>0</v>
      </c>
    </row>
    <row r="646" spans="1:33" ht="17.25" customHeight="1" x14ac:dyDescent="0.25">
      <c r="A646">
        <v>37</v>
      </c>
      <c r="B646">
        <v>605</v>
      </c>
      <c r="C646" s="25" t="s">
        <v>2965</v>
      </c>
      <c r="D646" s="25" t="s">
        <v>93</v>
      </c>
      <c r="E646" t="s">
        <v>1455</v>
      </c>
      <c r="F646" t="s">
        <v>3433</v>
      </c>
      <c r="G646" t="s">
        <v>3434</v>
      </c>
      <c r="H646" s="72" t="str">
        <f>+HYPERLINK(O646,E646)</f>
        <v>Macrolepiota mastoidea</v>
      </c>
      <c r="I646" s="40" t="str">
        <f>+HYPERLINK(O646,J646)</f>
        <v>Lépiote mamelonnée</v>
      </c>
      <c r="J646" t="s">
        <v>1454</v>
      </c>
      <c r="L646" s="1" t="s">
        <v>441</v>
      </c>
      <c r="N646" s="36" t="s">
        <v>3198</v>
      </c>
      <c r="O646" s="58" t="s">
        <v>4170</v>
      </c>
      <c r="P646" s="25" t="s">
        <v>4099</v>
      </c>
      <c r="Q646" s="1" t="s">
        <v>4100</v>
      </c>
      <c r="S646" s="1" t="s">
        <v>4125</v>
      </c>
      <c r="U646" s="1" t="s">
        <v>4125</v>
      </c>
      <c r="W646" s="1" t="s">
        <v>4125</v>
      </c>
      <c r="Y646" s="1" t="s">
        <v>4125</v>
      </c>
      <c r="AA646" s="1" t="s">
        <v>4125</v>
      </c>
      <c r="AC646" s="1" t="s">
        <v>4125</v>
      </c>
      <c r="AE646" s="1" t="s">
        <v>4125</v>
      </c>
      <c r="AG646">
        <f>+IF(E646=E645,1,0)</f>
        <v>0</v>
      </c>
    </row>
    <row r="647" spans="1:33" ht="17.25" customHeight="1" x14ac:dyDescent="0.25">
      <c r="A647">
        <v>37</v>
      </c>
      <c r="B647">
        <v>602</v>
      </c>
      <c r="C647" s="25" t="s">
        <v>2965</v>
      </c>
      <c r="D647" s="25" t="s">
        <v>93</v>
      </c>
      <c r="E647" t="s">
        <v>1456</v>
      </c>
      <c r="H647" s="40" t="str">
        <f>+HYPERLINK(O647,E647)</f>
        <v>Macrolepiota procera</v>
      </c>
      <c r="I647" s="40" t="str">
        <f>+HYPERLINK(O647,J647)</f>
        <v>Coulemelle</v>
      </c>
      <c r="J647" t="s">
        <v>1457</v>
      </c>
      <c r="K647" t="s">
        <v>1508</v>
      </c>
      <c r="L647" s="1" t="s">
        <v>441</v>
      </c>
      <c r="N647" s="36" t="s">
        <v>3198</v>
      </c>
      <c r="O647" s="58" t="s">
        <v>3428</v>
      </c>
      <c r="P647" s="25" t="s">
        <v>4099</v>
      </c>
      <c r="Q647" s="1" t="s">
        <v>4100</v>
      </c>
      <c r="S647" s="1" t="s">
        <v>4125</v>
      </c>
      <c r="U647" s="1" t="s">
        <v>4125</v>
      </c>
      <c r="W647" s="1" t="s">
        <v>4125</v>
      </c>
      <c r="Y647" s="1" t="s">
        <v>4125</v>
      </c>
      <c r="AA647" s="1" t="s">
        <v>4125</v>
      </c>
      <c r="AC647" s="1" t="s">
        <v>4125</v>
      </c>
      <c r="AE647" s="1" t="s">
        <v>4125</v>
      </c>
      <c r="AG647">
        <f>+IF(E647=E646,1,0)</f>
        <v>0</v>
      </c>
    </row>
    <row r="648" spans="1:33" ht="17.25" customHeight="1" x14ac:dyDescent="0.25">
      <c r="A648" s="57">
        <v>58</v>
      </c>
      <c r="B648">
        <v>988</v>
      </c>
      <c r="C648" s="57" t="s">
        <v>2516</v>
      </c>
      <c r="D648" s="57" t="s">
        <v>3980</v>
      </c>
      <c r="E648" s="57" t="s">
        <v>2543</v>
      </c>
      <c r="F648" s="57"/>
      <c r="G648" s="57"/>
      <c r="H648" s="72" t="str">
        <f>+HYPERLINK(O648,E648)</f>
        <v>Macrotyphula juncea</v>
      </c>
      <c r="I648" s="40" t="str">
        <f>+HYPERLINK(O648,J648)</f>
        <v>Clavaire filiforme</v>
      </c>
      <c r="J648" s="57" t="s">
        <v>2544</v>
      </c>
      <c r="K648" s="57"/>
      <c r="L648" s="35" t="s">
        <v>441</v>
      </c>
      <c r="M648" s="35"/>
      <c r="N648" s="60" t="s">
        <v>3195</v>
      </c>
      <c r="O648" s="58" t="s">
        <v>3974</v>
      </c>
      <c r="P648" s="25" t="s">
        <v>4099</v>
      </c>
      <c r="Q648" s="35"/>
      <c r="R648" s="57"/>
      <c r="S648" s="1" t="s">
        <v>4125</v>
      </c>
      <c r="T648" s="57"/>
      <c r="U648" s="1" t="s">
        <v>4125</v>
      </c>
      <c r="V648" s="57"/>
      <c r="W648" s="1" t="s">
        <v>4125</v>
      </c>
      <c r="X648" s="57"/>
      <c r="Y648" s="1" t="s">
        <v>4125</v>
      </c>
      <c r="Z648" s="57"/>
      <c r="AA648" s="1" t="s">
        <v>4125</v>
      </c>
      <c r="AC648" s="1" t="s">
        <v>4125</v>
      </c>
      <c r="AE648" s="1" t="s">
        <v>4125</v>
      </c>
      <c r="AG648">
        <f>+IF(E648=E647,1,0)</f>
        <v>0</v>
      </c>
    </row>
    <row r="649" spans="1:33" ht="17.25" customHeight="1" x14ac:dyDescent="0.25">
      <c r="A649">
        <v>42</v>
      </c>
      <c r="B649">
        <v>641</v>
      </c>
      <c r="C649" s="25" t="s">
        <v>1513</v>
      </c>
      <c r="D649" s="25" t="s">
        <v>1514</v>
      </c>
      <c r="E649" t="s">
        <v>3124</v>
      </c>
      <c r="H649" s="40" t="str">
        <f>+HYPERLINK(O649,E649)</f>
        <v>Marasmiellus candidus</v>
      </c>
      <c r="I649" s="40" t="str">
        <f>+HYPERLINK(O649,J649)</f>
        <v>Marasme blanc</v>
      </c>
      <c r="J649" t="s">
        <v>3125</v>
      </c>
      <c r="L649" s="1" t="s">
        <v>441</v>
      </c>
      <c r="N649" s="36" t="s">
        <v>2430</v>
      </c>
      <c r="O649" s="57" t="s">
        <v>3123</v>
      </c>
      <c r="P649" s="25" t="s">
        <v>4099</v>
      </c>
      <c r="Q649" s="1" t="s">
        <v>4100</v>
      </c>
      <c r="S649" s="1" t="s">
        <v>4125</v>
      </c>
      <c r="U649" s="1" t="s">
        <v>4125</v>
      </c>
      <c r="W649" s="1" t="s">
        <v>4125</v>
      </c>
      <c r="Y649" s="1" t="s">
        <v>4125</v>
      </c>
      <c r="AA649" s="1" t="s">
        <v>4125</v>
      </c>
      <c r="AB649" s="57"/>
      <c r="AC649" s="1" t="s">
        <v>4125</v>
      </c>
      <c r="AD649" s="57"/>
      <c r="AE649" s="1" t="s">
        <v>4125</v>
      </c>
      <c r="AG649">
        <f>+IF(E649=E648,1,0)</f>
        <v>0</v>
      </c>
    </row>
    <row r="650" spans="1:33" ht="17.25" customHeight="1" x14ac:dyDescent="0.25">
      <c r="A650">
        <v>42</v>
      </c>
      <c r="B650">
        <v>640</v>
      </c>
      <c r="C650" s="25" t="s">
        <v>1513</v>
      </c>
      <c r="D650" s="25" t="s">
        <v>1514</v>
      </c>
      <c r="E650" t="s">
        <v>1928</v>
      </c>
      <c r="H650" s="40" t="str">
        <f>+HYPERLINK(O650,E650)</f>
        <v>Marasmiellus raméalis</v>
      </c>
      <c r="I650" s="40" t="str">
        <f>+HYPERLINK(O650,J650)</f>
        <v>Marasme des rameaux</v>
      </c>
      <c r="J650" t="s">
        <v>1929</v>
      </c>
      <c r="L650" s="1" t="s">
        <v>441</v>
      </c>
      <c r="N650" s="36" t="s">
        <v>2430</v>
      </c>
      <c r="O650" s="57" t="s">
        <v>3122</v>
      </c>
      <c r="P650" s="25" t="s">
        <v>4099</v>
      </c>
      <c r="Q650" s="1" t="s">
        <v>4100</v>
      </c>
      <c r="R650" t="s">
        <v>3138</v>
      </c>
      <c r="S650" s="1" t="s">
        <v>4125</v>
      </c>
      <c r="U650" s="1" t="s">
        <v>4125</v>
      </c>
      <c r="W650" s="1" t="s">
        <v>4125</v>
      </c>
      <c r="Y650" s="1" t="s">
        <v>4125</v>
      </c>
      <c r="AA650" s="1" t="s">
        <v>4125</v>
      </c>
      <c r="AB650" s="57"/>
      <c r="AC650" s="1" t="s">
        <v>4125</v>
      </c>
      <c r="AD650" s="57"/>
      <c r="AE650" s="1" t="s">
        <v>4125</v>
      </c>
      <c r="AG650">
        <f>+IF(E650=E649,1,0)</f>
        <v>0</v>
      </c>
    </row>
    <row r="651" spans="1:33" ht="17.25" customHeight="1" x14ac:dyDescent="0.25">
      <c r="A651">
        <v>42</v>
      </c>
      <c r="B651">
        <v>638</v>
      </c>
      <c r="C651" s="25" t="s">
        <v>1513</v>
      </c>
      <c r="D651" s="25" t="s">
        <v>1514</v>
      </c>
      <c r="E651" t="s">
        <v>1516</v>
      </c>
      <c r="H651" s="40" t="str">
        <f>+HYPERLINK(O651,E651)</f>
        <v>Marasmius bulliardii</v>
      </c>
      <c r="I651" s="40" t="str">
        <f>+HYPERLINK(O651,J651)</f>
        <v>Marasme de Bulliard</v>
      </c>
      <c r="J651" t="s">
        <v>1517</v>
      </c>
      <c r="L651" s="1" t="s">
        <v>441</v>
      </c>
      <c r="N651" s="36" t="s">
        <v>2430</v>
      </c>
      <c r="O651" s="57" t="s">
        <v>3120</v>
      </c>
      <c r="P651" s="25" t="s">
        <v>4099</v>
      </c>
      <c r="Q651" s="1" t="s">
        <v>4100</v>
      </c>
      <c r="R651" t="s">
        <v>3138</v>
      </c>
      <c r="S651" s="1" t="s">
        <v>4125</v>
      </c>
      <c r="U651" s="1" t="s">
        <v>4125</v>
      </c>
      <c r="W651" s="1" t="s">
        <v>4125</v>
      </c>
      <c r="Y651" s="1" t="s">
        <v>4125</v>
      </c>
      <c r="AA651" s="1" t="s">
        <v>4125</v>
      </c>
      <c r="AB651" s="57"/>
      <c r="AC651" s="1" t="s">
        <v>4125</v>
      </c>
      <c r="AD651" s="57"/>
      <c r="AE651" s="1" t="s">
        <v>4125</v>
      </c>
      <c r="AG651">
        <f>+IF(E651=E650,1,0)</f>
        <v>0</v>
      </c>
    </row>
    <row r="652" spans="1:33" ht="17.25" customHeight="1" x14ac:dyDescent="0.25">
      <c r="A652">
        <v>42</v>
      </c>
      <c r="B652">
        <v>637</v>
      </c>
      <c r="C652" s="25" t="s">
        <v>1513</v>
      </c>
      <c r="D652" s="25" t="s">
        <v>1514</v>
      </c>
      <c r="E652" t="s">
        <v>1518</v>
      </c>
      <c r="H652" s="40" t="str">
        <f>+HYPERLINK(O652,E652)</f>
        <v>Marasmius cohaerens</v>
      </c>
      <c r="I652" s="40" t="str">
        <f>+HYPERLINK(O652,J652)</f>
        <v>Marasme à pied corné</v>
      </c>
      <c r="J652" t="s">
        <v>1519</v>
      </c>
      <c r="L652" s="1" t="s">
        <v>441</v>
      </c>
      <c r="N652" s="36" t="s">
        <v>2430</v>
      </c>
      <c r="O652" s="57" t="s">
        <v>3119</v>
      </c>
      <c r="P652" s="25" t="s">
        <v>4099</v>
      </c>
      <c r="Q652" s="1" t="s">
        <v>4100</v>
      </c>
      <c r="R652" t="s">
        <v>3138</v>
      </c>
      <c r="S652" s="1" t="s">
        <v>4125</v>
      </c>
      <c r="U652" s="1" t="s">
        <v>4125</v>
      </c>
      <c r="W652" s="1" t="s">
        <v>4125</v>
      </c>
      <c r="Y652" s="1" t="s">
        <v>4125</v>
      </c>
      <c r="AA652" s="1" t="s">
        <v>4125</v>
      </c>
      <c r="AB652" s="57"/>
      <c r="AC652" s="1" t="s">
        <v>4125</v>
      </c>
      <c r="AD652" s="57"/>
      <c r="AE652" s="1" t="s">
        <v>4125</v>
      </c>
      <c r="AG652">
        <f>+IF(E652=E651,1,0)</f>
        <v>0</v>
      </c>
    </row>
    <row r="653" spans="1:33" ht="17.25" customHeight="1" x14ac:dyDescent="0.25">
      <c r="A653">
        <v>42</v>
      </c>
      <c r="B653">
        <v>635</v>
      </c>
      <c r="C653" s="25" t="s">
        <v>1513</v>
      </c>
      <c r="D653" s="25" t="s">
        <v>1514</v>
      </c>
      <c r="E653" t="s">
        <v>3116</v>
      </c>
      <c r="H653" s="40" t="str">
        <f>+HYPERLINK(O653,E653)</f>
        <v>Marasmius collinus</v>
      </c>
      <c r="I653" s="40" t="str">
        <f>+HYPERLINK(O653,J653)</f>
        <v>Marasme des collines</v>
      </c>
      <c r="J653" t="s">
        <v>3117</v>
      </c>
      <c r="L653" s="1" t="s">
        <v>441</v>
      </c>
      <c r="N653" s="36" t="s">
        <v>2430</v>
      </c>
      <c r="O653" s="57" t="s">
        <v>3115</v>
      </c>
      <c r="P653" s="25" t="s">
        <v>4099</v>
      </c>
      <c r="Q653" s="1" t="s">
        <v>4100</v>
      </c>
      <c r="S653" s="1" t="s">
        <v>4125</v>
      </c>
      <c r="U653" s="1" t="s">
        <v>4125</v>
      </c>
      <c r="W653" s="1" t="s">
        <v>4125</v>
      </c>
      <c r="Y653" s="1" t="s">
        <v>4125</v>
      </c>
      <c r="AA653" s="1" t="s">
        <v>4125</v>
      </c>
      <c r="AB653" s="57"/>
      <c r="AC653" s="1" t="s">
        <v>4125</v>
      </c>
      <c r="AD653" s="57"/>
      <c r="AE653" s="1" t="s">
        <v>4125</v>
      </c>
      <c r="AG653">
        <f>+IF(E653=E652,1,0)</f>
        <v>0</v>
      </c>
    </row>
    <row r="654" spans="1:33" ht="17.25" customHeight="1" x14ac:dyDescent="0.25">
      <c r="A654">
        <v>42</v>
      </c>
      <c r="B654">
        <v>634</v>
      </c>
      <c r="C654" s="25" t="s">
        <v>1513</v>
      </c>
      <c r="D654" s="25" t="s">
        <v>1514</v>
      </c>
      <c r="E654" t="s">
        <v>1485</v>
      </c>
      <c r="H654" s="40" t="str">
        <f>+HYPERLINK(O654,E654)</f>
        <v>Marasmius oreades</v>
      </c>
      <c r="I654" s="40" t="str">
        <f>+HYPERLINK(O654,J654)</f>
        <v>Marasme des Oréades</v>
      </c>
      <c r="J654" t="s">
        <v>1484</v>
      </c>
      <c r="L654" s="1" t="s">
        <v>441</v>
      </c>
      <c r="N654" s="36" t="s">
        <v>2430</v>
      </c>
      <c r="O654" s="57" t="s">
        <v>2431</v>
      </c>
      <c r="P654" s="25" t="s">
        <v>4099</v>
      </c>
      <c r="Q654" s="1" t="s">
        <v>4100</v>
      </c>
      <c r="R654" t="s">
        <v>3138</v>
      </c>
      <c r="S654" s="1" t="s">
        <v>4125</v>
      </c>
      <c r="U654" s="1" t="s">
        <v>4125</v>
      </c>
      <c r="W654" s="1" t="s">
        <v>4125</v>
      </c>
      <c r="Y654" s="1" t="s">
        <v>4125</v>
      </c>
      <c r="AA654" s="1" t="s">
        <v>4125</v>
      </c>
      <c r="AC654" s="1" t="s">
        <v>4125</v>
      </c>
      <c r="AE654" s="1" t="s">
        <v>4125</v>
      </c>
      <c r="AG654">
        <f>+IF(E654=E653,1,0)</f>
        <v>0</v>
      </c>
    </row>
    <row r="655" spans="1:33" ht="17.25" customHeight="1" x14ac:dyDescent="0.25">
      <c r="A655">
        <v>42</v>
      </c>
      <c r="B655">
        <v>639</v>
      </c>
      <c r="C655" s="25" t="s">
        <v>1513</v>
      </c>
      <c r="D655" s="25" t="s">
        <v>1514</v>
      </c>
      <c r="E655" t="s">
        <v>1924</v>
      </c>
      <c r="H655" s="40" t="str">
        <f>+HYPERLINK(O655,E655)</f>
        <v>Marasmius rotula</v>
      </c>
      <c r="I655" s="40" t="str">
        <f>+HYPERLINK(O655,J655)</f>
        <v>Marasme petite roue</v>
      </c>
      <c r="J655" t="s">
        <v>1925</v>
      </c>
      <c r="L655" s="1" t="s">
        <v>441</v>
      </c>
      <c r="N655" s="36" t="s">
        <v>2430</v>
      </c>
      <c r="O655" s="57" t="s">
        <v>3121</v>
      </c>
      <c r="P655" s="25" t="s">
        <v>4099</v>
      </c>
      <c r="Q655" s="1" t="s">
        <v>4100</v>
      </c>
      <c r="R655" t="s">
        <v>3138</v>
      </c>
      <c r="S655" s="1" t="s">
        <v>4125</v>
      </c>
      <c r="U655" s="1" t="s">
        <v>4125</v>
      </c>
      <c r="W655" s="1" t="s">
        <v>4125</v>
      </c>
      <c r="Y655" s="1" t="s">
        <v>4125</v>
      </c>
      <c r="AA655" s="1" t="s">
        <v>4125</v>
      </c>
      <c r="AB655" s="57"/>
      <c r="AC655" s="1" t="s">
        <v>4125</v>
      </c>
      <c r="AD655" s="57"/>
      <c r="AE655" s="1" t="s">
        <v>4125</v>
      </c>
      <c r="AG655">
        <f>+IF(E655=E654,1,0)</f>
        <v>0</v>
      </c>
    </row>
    <row r="656" spans="1:33" ht="17.25" customHeight="1" x14ac:dyDescent="0.25">
      <c r="A656">
        <v>42</v>
      </c>
      <c r="B656">
        <v>636</v>
      </c>
      <c r="C656" s="25" t="s">
        <v>1513</v>
      </c>
      <c r="D656" s="25" t="s">
        <v>1514</v>
      </c>
      <c r="E656" t="s">
        <v>1926</v>
      </c>
      <c r="H656" s="40" t="str">
        <f>+HYPERLINK(O656,E656)</f>
        <v>Marasmius wynnei</v>
      </c>
      <c r="I656" s="40" t="str">
        <f>+HYPERLINK(O656,J656)</f>
        <v>Marasme globuleux</v>
      </c>
      <c r="J656" t="s">
        <v>1927</v>
      </c>
      <c r="L656" s="1" t="s">
        <v>441</v>
      </c>
      <c r="N656" s="36" t="s">
        <v>2430</v>
      </c>
      <c r="O656" s="57" t="s">
        <v>3118</v>
      </c>
      <c r="P656" s="25" t="s">
        <v>4099</v>
      </c>
      <c r="Q656" s="1" t="s">
        <v>4100</v>
      </c>
      <c r="R656" t="s">
        <v>3138</v>
      </c>
      <c r="S656" s="1" t="s">
        <v>4125</v>
      </c>
      <c r="U656" s="1" t="s">
        <v>4125</v>
      </c>
      <c r="W656" s="1" t="s">
        <v>4125</v>
      </c>
      <c r="Y656" s="1" t="s">
        <v>4125</v>
      </c>
      <c r="AA656" s="1" t="s">
        <v>4125</v>
      </c>
      <c r="AB656" s="57"/>
      <c r="AC656" s="1" t="s">
        <v>4125</v>
      </c>
      <c r="AD656" s="57"/>
      <c r="AE656" s="1" t="s">
        <v>4125</v>
      </c>
      <c r="AG656">
        <f>+IF(E656=E655,1,0)</f>
        <v>0</v>
      </c>
    </row>
    <row r="657" spans="1:33" ht="17.25" customHeight="1" x14ac:dyDescent="0.25">
      <c r="A657">
        <v>22</v>
      </c>
      <c r="B657">
        <v>283</v>
      </c>
      <c r="C657" t="s">
        <v>16</v>
      </c>
      <c r="D657" t="s">
        <v>721</v>
      </c>
      <c r="E657" t="s">
        <v>721</v>
      </c>
      <c r="H657" s="40" t="str">
        <f>+HYPERLINK(O657,E657)</f>
        <v>Megacollybia platyphylla</v>
      </c>
      <c r="I657" s="40" t="str">
        <f>+HYPERLINK(O657,J657)</f>
        <v>Collybie à lames larges</v>
      </c>
      <c r="J657" t="s">
        <v>722</v>
      </c>
      <c r="L657" s="1" t="s">
        <v>441</v>
      </c>
      <c r="M657" s="24" t="s">
        <v>441</v>
      </c>
      <c r="N657" s="36" t="s">
        <v>241</v>
      </c>
      <c r="O657" s="58" t="s">
        <v>3269</v>
      </c>
      <c r="P657" s="25" t="s">
        <v>4099</v>
      </c>
      <c r="Q657" s="1" t="s">
        <v>4100</v>
      </c>
      <c r="R657" s="1"/>
      <c r="S657" s="1" t="s">
        <v>4125</v>
      </c>
      <c r="T657" s="1"/>
      <c r="U657" s="1" t="s">
        <v>4125</v>
      </c>
      <c r="W657" s="1" t="s">
        <v>4125</v>
      </c>
      <c r="Y657" s="1" t="s">
        <v>4125</v>
      </c>
      <c r="AA657" s="1" t="s">
        <v>4125</v>
      </c>
      <c r="AC657" s="1" t="s">
        <v>4125</v>
      </c>
      <c r="AE657" s="1" t="s">
        <v>4125</v>
      </c>
      <c r="AG657">
        <f>+IF(E657=E656,1,0)</f>
        <v>0</v>
      </c>
    </row>
    <row r="658" spans="1:33" ht="17.25" customHeight="1" x14ac:dyDescent="0.25">
      <c r="A658">
        <v>14</v>
      </c>
      <c r="B658">
        <v>146</v>
      </c>
      <c r="C658" s="25" t="s">
        <v>1526</v>
      </c>
      <c r="D658" s="25" t="s">
        <v>1527</v>
      </c>
      <c r="E658" t="s">
        <v>1536</v>
      </c>
      <c r="H658" s="40" t="str">
        <f>+HYPERLINK(O658,E658)</f>
        <v>Melanoleuca cognata</v>
      </c>
      <c r="I658" s="40" t="str">
        <f>+HYPERLINK(O658,J658)</f>
        <v>Mélanoleuca reconnaissable</v>
      </c>
      <c r="J658" t="s">
        <v>1537</v>
      </c>
      <c r="L658" s="1" t="s">
        <v>441</v>
      </c>
      <c r="N658" s="36" t="s">
        <v>2223</v>
      </c>
      <c r="O658" s="58" t="s">
        <v>3247</v>
      </c>
      <c r="P658" s="25" t="s">
        <v>4099</v>
      </c>
      <c r="Q658" s="1" t="s">
        <v>4100</v>
      </c>
      <c r="S658" s="1" t="s">
        <v>4125</v>
      </c>
      <c r="U658" s="1" t="s">
        <v>4125</v>
      </c>
      <c r="W658" s="1" t="s">
        <v>4125</v>
      </c>
      <c r="Y658" s="1" t="s">
        <v>4125</v>
      </c>
      <c r="AA658" s="1" t="s">
        <v>4125</v>
      </c>
      <c r="AC658" s="1" t="s">
        <v>4125</v>
      </c>
      <c r="AE658" s="1" t="s">
        <v>4125</v>
      </c>
      <c r="AG658">
        <f>+IF(E658=E657,1,0)</f>
        <v>0</v>
      </c>
    </row>
    <row r="659" spans="1:33" ht="17.25" customHeight="1" x14ac:dyDescent="0.25">
      <c r="A659">
        <v>14</v>
      </c>
      <c r="B659">
        <v>151</v>
      </c>
      <c r="C659" s="25" t="s">
        <v>1526</v>
      </c>
      <c r="D659" s="25" t="s">
        <v>1527</v>
      </c>
      <c r="E659" t="s">
        <v>1542</v>
      </c>
      <c r="H659" s="40" t="str">
        <f>+HYPERLINK(O659,E659)</f>
        <v>Melanoleuca exscissa l.s.</v>
      </c>
      <c r="I659" s="40" t="str">
        <f>+HYPERLINK(O659,J659)</f>
        <v>Mélanoleuca argenté</v>
      </c>
      <c r="J659" t="s">
        <v>1543</v>
      </c>
      <c r="L659" s="1" t="s">
        <v>441</v>
      </c>
      <c r="N659" s="36" t="s">
        <v>2223</v>
      </c>
      <c r="O659" s="58" t="s">
        <v>3253</v>
      </c>
      <c r="P659" s="25" t="s">
        <v>4099</v>
      </c>
      <c r="Q659" s="1" t="s">
        <v>4100</v>
      </c>
      <c r="S659" s="1" t="s">
        <v>4125</v>
      </c>
      <c r="U659" s="1" t="s">
        <v>4125</v>
      </c>
      <c r="W659" s="1" t="s">
        <v>4125</v>
      </c>
      <c r="Y659" s="1" t="s">
        <v>4125</v>
      </c>
      <c r="AA659" s="1" t="s">
        <v>4125</v>
      </c>
      <c r="AC659" s="1" t="s">
        <v>4125</v>
      </c>
      <c r="AE659" s="1" t="s">
        <v>4125</v>
      </c>
      <c r="AG659">
        <f>+IF(E659=E658,1,0)</f>
        <v>0</v>
      </c>
    </row>
    <row r="660" spans="1:33" ht="17.25" customHeight="1" x14ac:dyDescent="0.25">
      <c r="A660">
        <v>14</v>
      </c>
      <c r="B660">
        <v>145</v>
      </c>
      <c r="C660" s="25" t="s">
        <v>1526</v>
      </c>
      <c r="D660" s="25" t="s">
        <v>1527</v>
      </c>
      <c r="E660" t="s">
        <v>1534</v>
      </c>
      <c r="H660" s="40" t="str">
        <f>+HYPERLINK(O660,E660)</f>
        <v>Melanoleuca grammopodia</v>
      </c>
      <c r="I660" s="40" t="str">
        <f>+HYPERLINK(O660,J660)</f>
        <v>Mélanoleuca à pied strié</v>
      </c>
      <c r="J660" t="s">
        <v>1535</v>
      </c>
      <c r="L660" s="1" t="s">
        <v>441</v>
      </c>
      <c r="N660" s="36" t="s">
        <v>2223</v>
      </c>
      <c r="O660" s="58" t="s">
        <v>3251</v>
      </c>
      <c r="P660" s="25" t="s">
        <v>4099</v>
      </c>
      <c r="Q660" s="1" t="s">
        <v>4100</v>
      </c>
      <c r="S660" s="1" t="s">
        <v>4125</v>
      </c>
      <c r="U660" s="1" t="s">
        <v>4125</v>
      </c>
      <c r="W660" s="1" t="s">
        <v>4125</v>
      </c>
      <c r="Y660" s="1" t="s">
        <v>4125</v>
      </c>
      <c r="AA660" s="1" t="s">
        <v>4125</v>
      </c>
      <c r="AC660" s="1" t="s">
        <v>4125</v>
      </c>
      <c r="AE660" s="1" t="s">
        <v>4125</v>
      </c>
      <c r="AG660">
        <f>+IF(E660=E659,1,0)</f>
        <v>0</v>
      </c>
    </row>
    <row r="661" spans="1:33" ht="17.25" customHeight="1" x14ac:dyDescent="0.25">
      <c r="A661">
        <v>14</v>
      </c>
      <c r="B661">
        <v>150</v>
      </c>
      <c r="C661" s="25" t="s">
        <v>1526</v>
      </c>
      <c r="D661" s="25" t="s">
        <v>1527</v>
      </c>
      <c r="E661" t="s">
        <v>1540</v>
      </c>
      <c r="H661" s="40" t="str">
        <f>+HYPERLINK(O661,E661)</f>
        <v>Melanoleuca iris</v>
      </c>
      <c r="I661" s="40" t="str">
        <f>+HYPERLINK(O661,J661)</f>
        <v>Mélanoleuca à odeur d'iris</v>
      </c>
      <c r="J661" t="s">
        <v>1541</v>
      </c>
      <c r="L661" s="1" t="s">
        <v>441</v>
      </c>
      <c r="N661" s="36" t="s">
        <v>2223</v>
      </c>
      <c r="O661" s="58" t="s">
        <v>3249</v>
      </c>
      <c r="P661" s="25" t="s">
        <v>4099</v>
      </c>
      <c r="Q661" s="1" t="s">
        <v>4100</v>
      </c>
      <c r="S661" s="1" t="s">
        <v>4125</v>
      </c>
      <c r="U661" s="1" t="s">
        <v>4125</v>
      </c>
      <c r="W661" s="1" t="s">
        <v>4125</v>
      </c>
      <c r="Y661" s="1" t="s">
        <v>4125</v>
      </c>
      <c r="AA661" s="1" t="s">
        <v>4125</v>
      </c>
      <c r="AC661" s="1" t="s">
        <v>4125</v>
      </c>
      <c r="AE661" s="1" t="s">
        <v>4125</v>
      </c>
      <c r="AG661">
        <f>+IF(E661=E660,1,0)</f>
        <v>0</v>
      </c>
    </row>
    <row r="662" spans="1:33" ht="17.25" customHeight="1" x14ac:dyDescent="0.25">
      <c r="A662">
        <v>14</v>
      </c>
      <c r="B662">
        <v>152</v>
      </c>
      <c r="C662" s="25" t="s">
        <v>1526</v>
      </c>
      <c r="D662" s="25" t="s">
        <v>1527</v>
      </c>
      <c r="E662" t="s">
        <v>1538</v>
      </c>
      <c r="H662" s="40" t="str">
        <f>+HYPERLINK(O662,E662)</f>
        <v>Melanoleuca kuehneri</v>
      </c>
      <c r="I662" s="40" t="str">
        <f>+HYPERLINK(O662,J662)</f>
        <v>Mélanoleuca de Kuhner</v>
      </c>
      <c r="J662" t="s">
        <v>1539</v>
      </c>
      <c r="L662" s="1" t="s">
        <v>441</v>
      </c>
      <c r="N662" s="36" t="s">
        <v>2223</v>
      </c>
      <c r="O662" s="58" t="s">
        <v>3250</v>
      </c>
      <c r="P662" s="25" t="s">
        <v>4099</v>
      </c>
      <c r="Q662" s="1" t="s">
        <v>4100</v>
      </c>
      <c r="S662" s="1" t="s">
        <v>4125</v>
      </c>
      <c r="U662" s="1" t="s">
        <v>4125</v>
      </c>
      <c r="W662" s="1" t="s">
        <v>4125</v>
      </c>
      <c r="Y662" s="1" t="s">
        <v>4125</v>
      </c>
      <c r="AA662" s="1" t="s">
        <v>4125</v>
      </c>
      <c r="AC662" s="1" t="s">
        <v>4125</v>
      </c>
      <c r="AE662" s="1" t="s">
        <v>4125</v>
      </c>
      <c r="AG662">
        <f>+IF(E662=E661,1,0)</f>
        <v>0</v>
      </c>
    </row>
    <row r="663" spans="1:33" ht="17.25" customHeight="1" x14ac:dyDescent="0.25">
      <c r="A663">
        <v>14</v>
      </c>
      <c r="B663">
        <v>147</v>
      </c>
      <c r="C663" s="25" t="s">
        <v>1526</v>
      </c>
      <c r="D663" s="25" t="s">
        <v>1527</v>
      </c>
      <c r="E663" t="s">
        <v>1528</v>
      </c>
      <c r="H663" s="40" t="str">
        <f>+HYPERLINK(O663,E663)</f>
        <v>Melanoleuca melaleuca</v>
      </c>
      <c r="I663" s="40" t="str">
        <f>+HYPERLINK(O663,J663)</f>
        <v>Mélanoleuca noir et blanc</v>
      </c>
      <c r="J663" t="s">
        <v>1529</v>
      </c>
      <c r="L663" s="1" t="s">
        <v>441</v>
      </c>
      <c r="N663" s="36" t="s">
        <v>2223</v>
      </c>
      <c r="O663" s="58" t="s">
        <v>3248</v>
      </c>
      <c r="P663" s="25" t="s">
        <v>4099</v>
      </c>
      <c r="Q663" s="1" t="s">
        <v>4100</v>
      </c>
      <c r="S663" s="1" t="s">
        <v>4125</v>
      </c>
      <c r="U663" s="1" t="s">
        <v>4125</v>
      </c>
      <c r="W663" s="1" t="s">
        <v>4125</v>
      </c>
      <c r="Y663" s="1" t="s">
        <v>4125</v>
      </c>
      <c r="AA663" s="1" t="s">
        <v>4125</v>
      </c>
      <c r="AC663" s="1" t="s">
        <v>4125</v>
      </c>
      <c r="AE663" s="1" t="s">
        <v>4125</v>
      </c>
      <c r="AG663">
        <f>+IF(E663=E662,1,0)</f>
        <v>0</v>
      </c>
    </row>
    <row r="664" spans="1:33" ht="17.25" customHeight="1" x14ac:dyDescent="0.25">
      <c r="A664">
        <v>14</v>
      </c>
      <c r="B664">
        <v>148</v>
      </c>
      <c r="C664" s="25" t="s">
        <v>1526</v>
      </c>
      <c r="D664" s="25" t="s">
        <v>1527</v>
      </c>
      <c r="E664" t="s">
        <v>1530</v>
      </c>
      <c r="H664" s="72" t="str">
        <f>+HYPERLINK(O664,E664)</f>
        <v>Melanoleuca polioleuca</v>
      </c>
      <c r="I664" s="40" t="str">
        <f>+HYPERLINK(O664,J664)</f>
        <v>Mélanoleuca à chair brune</v>
      </c>
      <c r="J664" t="s">
        <v>1531</v>
      </c>
      <c r="L664" s="1" t="s">
        <v>441</v>
      </c>
      <c r="N664" s="36" t="s">
        <v>2223</v>
      </c>
      <c r="O664" s="58" t="s">
        <v>3252</v>
      </c>
      <c r="P664" s="25" t="s">
        <v>4099</v>
      </c>
      <c r="Q664" s="1" t="s">
        <v>4100</v>
      </c>
      <c r="S664" s="1" t="s">
        <v>4125</v>
      </c>
      <c r="U664" s="1" t="s">
        <v>4125</v>
      </c>
      <c r="W664" s="1" t="s">
        <v>4125</v>
      </c>
      <c r="Y664" s="1" t="s">
        <v>4125</v>
      </c>
      <c r="AA664" s="1" t="s">
        <v>4125</v>
      </c>
      <c r="AC664" s="1" t="s">
        <v>4125</v>
      </c>
      <c r="AE664" s="1" t="s">
        <v>4125</v>
      </c>
      <c r="AG664">
        <f>+IF(E664=E663,1,0)</f>
        <v>0</v>
      </c>
    </row>
    <row r="665" spans="1:33" ht="17.25" customHeight="1" x14ac:dyDescent="0.25">
      <c r="A665">
        <v>14</v>
      </c>
      <c r="B665">
        <v>149</v>
      </c>
      <c r="C665" s="25" t="s">
        <v>1526</v>
      </c>
      <c r="D665" s="25" t="s">
        <v>1527</v>
      </c>
      <c r="E665" t="s">
        <v>1532</v>
      </c>
      <c r="H665" s="72" t="str">
        <f>+HYPERLINK(O665,E665)</f>
        <v>Mélanoleuca subalpina</v>
      </c>
      <c r="I665" s="40" t="str">
        <f>+HYPERLINK(O665,J665)</f>
        <v>Mélanoleuca subalpin</v>
      </c>
      <c r="J665" t="s">
        <v>1533</v>
      </c>
      <c r="L665" s="1" t="s">
        <v>441</v>
      </c>
      <c r="N665" s="36" t="s">
        <v>2223</v>
      </c>
      <c r="O665" s="58" t="s">
        <v>4171</v>
      </c>
      <c r="P665" s="25" t="s">
        <v>4099</v>
      </c>
      <c r="Q665" s="1" t="s">
        <v>4100</v>
      </c>
      <c r="S665" s="1" t="s">
        <v>4125</v>
      </c>
      <c r="U665" s="1" t="s">
        <v>4125</v>
      </c>
      <c r="W665" s="1" t="s">
        <v>4125</v>
      </c>
      <c r="Y665" s="1" t="s">
        <v>4125</v>
      </c>
      <c r="AA665" s="1" t="s">
        <v>4125</v>
      </c>
      <c r="AC665" s="1" t="s">
        <v>4125</v>
      </c>
      <c r="AE665" s="1" t="s">
        <v>4125</v>
      </c>
      <c r="AG665">
        <f>+IF(E665=E664,1,0)</f>
        <v>0</v>
      </c>
    </row>
    <row r="666" spans="1:33" ht="17.25" customHeight="1" x14ac:dyDescent="0.25">
      <c r="A666">
        <v>47</v>
      </c>
      <c r="B666">
        <v>721</v>
      </c>
      <c r="C666" t="s">
        <v>889</v>
      </c>
      <c r="D666" t="s">
        <v>4070</v>
      </c>
      <c r="E666" t="s">
        <v>1701</v>
      </c>
      <c r="F666" t="s">
        <v>1709</v>
      </c>
      <c r="H666" s="40" t="str">
        <f>+HYPERLINK(O666,E666)</f>
        <v>Meottomyces dissimulans</v>
      </c>
      <c r="I666" s="40" t="str">
        <f>+HYPERLINK(O666,J666)</f>
        <v>Pholiote à pied enflé</v>
      </c>
      <c r="J666" t="s">
        <v>1702</v>
      </c>
      <c r="L666" s="1" t="s">
        <v>441</v>
      </c>
      <c r="N666" s="36" t="s">
        <v>233</v>
      </c>
      <c r="O666" s="58" t="s">
        <v>3366</v>
      </c>
      <c r="P666" s="25" t="s">
        <v>4099</v>
      </c>
      <c r="Q666" s="1" t="s">
        <v>4100</v>
      </c>
      <c r="S666" s="1" t="s">
        <v>4125</v>
      </c>
      <c r="U666" s="1" t="s">
        <v>4125</v>
      </c>
      <c r="W666" s="1" t="s">
        <v>4125</v>
      </c>
      <c r="Y666" s="1" t="s">
        <v>4125</v>
      </c>
      <c r="AA666" s="1" t="s">
        <v>4125</v>
      </c>
      <c r="AC666" s="1" t="s">
        <v>4125</v>
      </c>
      <c r="AE666" s="1" t="s">
        <v>4125</v>
      </c>
      <c r="AG666">
        <f>+IF(E666=E665,1,0)</f>
        <v>0</v>
      </c>
    </row>
    <row r="667" spans="1:33" ht="17.25" customHeight="1" x14ac:dyDescent="0.25">
      <c r="A667" s="57">
        <v>59</v>
      </c>
      <c r="B667">
        <v>1017</v>
      </c>
      <c r="C667" s="57" t="s">
        <v>2777</v>
      </c>
      <c r="D667" s="57" t="s">
        <v>4066</v>
      </c>
      <c r="E667" s="57" t="s">
        <v>2789</v>
      </c>
      <c r="F667" s="57"/>
      <c r="G667" s="57"/>
      <c r="H667" s="40" t="str">
        <f>+HYPERLINK(O667,E667)</f>
        <v>Mitrophora semilibera</v>
      </c>
      <c r="I667" s="40" t="str">
        <f>+HYPERLINK(O667,J667)</f>
        <v>Morillon</v>
      </c>
      <c r="J667" t="s">
        <v>2790</v>
      </c>
      <c r="K667" s="57"/>
      <c r="L667" s="35" t="s">
        <v>441</v>
      </c>
      <c r="M667" s="35"/>
      <c r="N667" s="60" t="s">
        <v>3194</v>
      </c>
      <c r="O667" s="58" t="s">
        <v>3682</v>
      </c>
      <c r="P667" s="25" t="s">
        <v>4099</v>
      </c>
      <c r="Q667" s="35"/>
      <c r="R667" s="57"/>
      <c r="S667" s="1" t="s">
        <v>4125</v>
      </c>
      <c r="T667" s="57"/>
      <c r="U667" s="1" t="s">
        <v>4125</v>
      </c>
      <c r="V667" s="57"/>
      <c r="W667" s="1" t="s">
        <v>4125</v>
      </c>
      <c r="X667" s="57"/>
      <c r="Y667" s="1" t="s">
        <v>4125</v>
      </c>
      <c r="Z667" s="57"/>
      <c r="AA667" s="1" t="s">
        <v>4125</v>
      </c>
      <c r="AC667" s="1" t="s">
        <v>4125</v>
      </c>
      <c r="AE667" s="1" t="s">
        <v>4125</v>
      </c>
      <c r="AG667">
        <f>+IF(E667=E666,1,0)</f>
        <v>0</v>
      </c>
    </row>
    <row r="668" spans="1:33" ht="17.25" customHeight="1" x14ac:dyDescent="0.25">
      <c r="A668" s="57">
        <v>60</v>
      </c>
      <c r="B668">
        <v>1084</v>
      </c>
      <c r="C668" s="57" t="s">
        <v>2898</v>
      </c>
      <c r="D668" s="57" t="s">
        <v>4035</v>
      </c>
      <c r="E668" s="57" t="s">
        <v>2904</v>
      </c>
      <c r="F668" s="57"/>
      <c r="G668" s="57"/>
      <c r="H668" s="40" t="str">
        <f>+HYPERLINK(O668,E668)</f>
        <v>Mitrula paludosa</v>
      </c>
      <c r="I668" s="40" t="str">
        <f>+HYPERLINK(O668,J668)</f>
        <v>Mitrule des marais</v>
      </c>
      <c r="J668" s="57" t="s">
        <v>2905</v>
      </c>
      <c r="K668" s="57"/>
      <c r="L668" s="1" t="s">
        <v>441</v>
      </c>
      <c r="M668" s="35"/>
      <c r="N668" s="60" t="s">
        <v>3192</v>
      </c>
      <c r="O668" s="57" t="s">
        <v>3951</v>
      </c>
      <c r="P668" s="25" t="s">
        <v>4099</v>
      </c>
      <c r="Q668" s="35"/>
      <c r="R668" s="57"/>
      <c r="S668" s="1" t="s">
        <v>4125</v>
      </c>
      <c r="T668" s="57"/>
      <c r="U668" s="1" t="s">
        <v>4125</v>
      </c>
      <c r="V668" s="57"/>
      <c r="W668" s="1" t="s">
        <v>4125</v>
      </c>
      <c r="X668" s="57"/>
      <c r="Y668" s="1" t="s">
        <v>4125</v>
      </c>
      <c r="Z668" s="57"/>
      <c r="AA668" s="1" t="s">
        <v>4125</v>
      </c>
      <c r="AB668" s="57"/>
      <c r="AC668" s="1" t="s">
        <v>4125</v>
      </c>
      <c r="AD668" s="57"/>
      <c r="AE668" s="1" t="s">
        <v>4125</v>
      </c>
      <c r="AG668">
        <f>+IF(E668=E667,1,0)</f>
        <v>0</v>
      </c>
    </row>
    <row r="669" spans="1:33" ht="17.25" customHeight="1" x14ac:dyDescent="0.25">
      <c r="A669" s="57">
        <v>59</v>
      </c>
      <c r="B669">
        <v>1012</v>
      </c>
      <c r="C669" s="57" t="s">
        <v>2777</v>
      </c>
      <c r="D669" s="57" t="s">
        <v>2778</v>
      </c>
      <c r="E669" s="57" t="s">
        <v>2779</v>
      </c>
      <c r="F669" s="57"/>
      <c r="G669" s="57"/>
      <c r="H669" s="40" t="str">
        <f>+HYPERLINK(O669,E669)</f>
        <v>Morchella elata</v>
      </c>
      <c r="I669" s="40" t="str">
        <f>+HYPERLINK(O669,J669)</f>
        <v>Morille élevée</v>
      </c>
      <c r="J669" t="s">
        <v>2782</v>
      </c>
      <c r="K669" s="57"/>
      <c r="L669" s="35" t="s">
        <v>441</v>
      </c>
      <c r="M669" s="35"/>
      <c r="N669" s="60" t="s">
        <v>3194</v>
      </c>
      <c r="O669" s="58" t="s">
        <v>3664</v>
      </c>
      <c r="P669" s="25" t="s">
        <v>4099</v>
      </c>
      <c r="Q669" s="35"/>
      <c r="R669" s="57"/>
      <c r="S669" s="1" t="s">
        <v>4125</v>
      </c>
      <c r="T669" s="57"/>
      <c r="U669" s="1" t="s">
        <v>4125</v>
      </c>
      <c r="V669" s="57"/>
      <c r="W669" s="1" t="s">
        <v>4125</v>
      </c>
      <c r="X669" s="57"/>
      <c r="Y669" s="1" t="s">
        <v>4125</v>
      </c>
      <c r="Z669" s="57"/>
      <c r="AA669" s="1" t="s">
        <v>4125</v>
      </c>
      <c r="AB669" s="57"/>
      <c r="AC669" s="1" t="s">
        <v>4125</v>
      </c>
      <c r="AD669" s="57"/>
      <c r="AE669" s="1" t="s">
        <v>4125</v>
      </c>
      <c r="AG669">
        <f>+IF(E669=E668,1,0)</f>
        <v>0</v>
      </c>
    </row>
    <row r="670" spans="1:33" ht="17.25" customHeight="1" x14ac:dyDescent="0.25">
      <c r="A670" s="57">
        <v>59</v>
      </c>
      <c r="B670">
        <v>1013</v>
      </c>
      <c r="C670" s="57" t="s">
        <v>2777</v>
      </c>
      <c r="D670" s="57" t="s">
        <v>2778</v>
      </c>
      <c r="E670" s="57" t="s">
        <v>2783</v>
      </c>
      <c r="F670" s="57"/>
      <c r="G670" s="57"/>
      <c r="H670" s="40" t="str">
        <f>+HYPERLINK(O670,E670)</f>
        <v>Morchella esculenta</v>
      </c>
      <c r="I670" s="40" t="str">
        <f>+HYPERLINK(O670,J670)</f>
        <v>Morille commune</v>
      </c>
      <c r="J670" t="s">
        <v>2784</v>
      </c>
      <c r="K670" s="57"/>
      <c r="L670" s="35" t="s">
        <v>441</v>
      </c>
      <c r="M670" s="35"/>
      <c r="N670" s="60" t="s">
        <v>3194</v>
      </c>
      <c r="O670" s="57" t="s">
        <v>3666</v>
      </c>
      <c r="P670" s="25" t="s">
        <v>4099</v>
      </c>
      <c r="Q670" s="35"/>
      <c r="R670" s="57"/>
      <c r="S670" s="1" t="s">
        <v>4125</v>
      </c>
      <c r="T670" s="57"/>
      <c r="U670" s="1" t="s">
        <v>4125</v>
      </c>
      <c r="V670" s="57"/>
      <c r="W670" s="1" t="s">
        <v>4125</v>
      </c>
      <c r="X670" s="57"/>
      <c r="Y670" s="1" t="s">
        <v>4125</v>
      </c>
      <c r="Z670" s="57"/>
      <c r="AA670" s="1" t="s">
        <v>4125</v>
      </c>
      <c r="AB670" s="57"/>
      <c r="AC670" s="1" t="s">
        <v>4125</v>
      </c>
      <c r="AD670" s="57"/>
      <c r="AE670" s="1" t="s">
        <v>4125</v>
      </c>
      <c r="AG670">
        <f>+IF(E670=E669,1,0)</f>
        <v>0</v>
      </c>
    </row>
    <row r="671" spans="1:33" ht="17.25" customHeight="1" x14ac:dyDescent="0.25">
      <c r="A671" s="57">
        <v>59</v>
      </c>
      <c r="B671">
        <v>1014</v>
      </c>
      <c r="C671" s="57" t="s">
        <v>2777</v>
      </c>
      <c r="D671" s="57" t="s">
        <v>2778</v>
      </c>
      <c r="E671" s="57" t="s">
        <v>2785</v>
      </c>
      <c r="F671" s="57"/>
      <c r="G671" s="57"/>
      <c r="H671" s="40" t="str">
        <f>+HYPERLINK(O671,E671)</f>
        <v>Morchella umbrina</v>
      </c>
      <c r="I671" s="40" t="str">
        <f>+HYPERLINK(O671,J671)</f>
        <v>Morille sombre</v>
      </c>
      <c r="J671" t="s">
        <v>2786</v>
      </c>
      <c r="K671" s="57"/>
      <c r="L671" s="35" t="s">
        <v>441</v>
      </c>
      <c r="M671" s="35"/>
      <c r="N671" s="60" t="s">
        <v>3194</v>
      </c>
      <c r="O671" s="58" t="s">
        <v>3667</v>
      </c>
      <c r="P671" s="25" t="s">
        <v>4099</v>
      </c>
      <c r="Q671" s="35"/>
      <c r="R671" s="57"/>
      <c r="S671" s="1" t="s">
        <v>4125</v>
      </c>
      <c r="T671" s="57"/>
      <c r="U671" s="1" t="s">
        <v>4125</v>
      </c>
      <c r="V671" s="57"/>
      <c r="W671" s="1" t="s">
        <v>4125</v>
      </c>
      <c r="X671" s="57"/>
      <c r="Y671" s="1" t="s">
        <v>4125</v>
      </c>
      <c r="Z671" s="57"/>
      <c r="AA671" s="1" t="s">
        <v>4125</v>
      </c>
      <c r="AC671" s="1" t="s">
        <v>4125</v>
      </c>
      <c r="AE671" s="1" t="s">
        <v>4125</v>
      </c>
      <c r="AG671">
        <f>+IF(E671=E670,1,0)</f>
        <v>0</v>
      </c>
    </row>
    <row r="672" spans="1:33" ht="17.25" customHeight="1" x14ac:dyDescent="0.25">
      <c r="A672">
        <v>22</v>
      </c>
      <c r="B672">
        <v>284</v>
      </c>
      <c r="C672" t="s">
        <v>16</v>
      </c>
      <c r="D672" t="s">
        <v>749</v>
      </c>
      <c r="E672" t="s">
        <v>723</v>
      </c>
      <c r="H672" s="40" t="str">
        <f>+HYPERLINK(O672,E672)</f>
        <v>Mucidula mucida</v>
      </c>
      <c r="I672" s="40" t="str">
        <f>+HYPERLINK(O672,J672)</f>
        <v>Collybie visqueuse</v>
      </c>
      <c r="J672" t="s">
        <v>718</v>
      </c>
      <c r="L672" s="1" t="s">
        <v>441</v>
      </c>
      <c r="M672" s="24" t="s">
        <v>441</v>
      </c>
      <c r="N672" s="36" t="s">
        <v>241</v>
      </c>
      <c r="O672" s="58" t="s">
        <v>3270</v>
      </c>
      <c r="P672" s="25" t="s">
        <v>4099</v>
      </c>
      <c r="Q672" s="1" t="s">
        <v>4100</v>
      </c>
      <c r="R672" s="1"/>
      <c r="S672" s="1" t="s">
        <v>4125</v>
      </c>
      <c r="T672" s="1"/>
      <c r="U672" s="1" t="s">
        <v>4125</v>
      </c>
      <c r="W672" s="1" t="s">
        <v>4125</v>
      </c>
      <c r="Y672" s="1" t="s">
        <v>4125</v>
      </c>
      <c r="AA672" s="1" t="s">
        <v>4125</v>
      </c>
      <c r="AC672" s="1" t="s">
        <v>4125</v>
      </c>
      <c r="AE672" s="1" t="s">
        <v>4125</v>
      </c>
      <c r="AG672">
        <f>+IF(E672=E671,1,0)</f>
        <v>0</v>
      </c>
    </row>
    <row r="673" spans="1:33" ht="17.25" customHeight="1" x14ac:dyDescent="0.25">
      <c r="A673" s="57">
        <v>58</v>
      </c>
      <c r="B673">
        <v>1007</v>
      </c>
      <c r="C673" s="57" t="s">
        <v>2516</v>
      </c>
      <c r="D673" s="57" t="s">
        <v>2598</v>
      </c>
      <c r="E673" s="57" t="s">
        <v>2588</v>
      </c>
      <c r="F673" s="57"/>
      <c r="G673" s="57"/>
      <c r="H673" s="72" t="str">
        <f>+HYPERLINK(O673,E673)</f>
        <v>Mutinus caninus</v>
      </c>
      <c r="I673" s="40" t="str">
        <f>+HYPERLINK(O673,J673)</f>
        <v>Satyre du chien</v>
      </c>
      <c r="J673" t="s">
        <v>2589</v>
      </c>
      <c r="K673" s="57"/>
      <c r="L673" s="35" t="s">
        <v>441</v>
      </c>
      <c r="M673" s="35"/>
      <c r="N673" s="60" t="s">
        <v>3195</v>
      </c>
      <c r="O673" s="58" t="s">
        <v>3995</v>
      </c>
      <c r="P673" s="25" t="s">
        <v>4099</v>
      </c>
      <c r="Q673" s="35"/>
      <c r="R673" s="57"/>
      <c r="S673" s="1" t="s">
        <v>4125</v>
      </c>
      <c r="T673" s="57"/>
      <c r="U673" s="1" t="s">
        <v>4125</v>
      </c>
      <c r="V673" s="57"/>
      <c r="W673" s="1" t="s">
        <v>4125</v>
      </c>
      <c r="X673" s="57"/>
      <c r="Y673" s="1" t="s">
        <v>4125</v>
      </c>
      <c r="Z673" s="57"/>
      <c r="AA673" s="1" t="s">
        <v>4125</v>
      </c>
      <c r="AC673" s="1" t="s">
        <v>4125</v>
      </c>
      <c r="AE673" s="1" t="s">
        <v>4125</v>
      </c>
      <c r="AG673">
        <f>+IF(E673=E672,1,0)</f>
        <v>0</v>
      </c>
    </row>
    <row r="674" spans="1:33" ht="17.25" customHeight="1" x14ac:dyDescent="0.25">
      <c r="A674" s="57">
        <v>58</v>
      </c>
      <c r="B674">
        <v>1008</v>
      </c>
      <c r="C674" s="57" t="s">
        <v>2516</v>
      </c>
      <c r="D674" s="57" t="s">
        <v>2598</v>
      </c>
      <c r="E674" s="57" t="s">
        <v>2595</v>
      </c>
      <c r="F674" s="57"/>
      <c r="G674" s="57"/>
      <c r="H674" s="72" t="str">
        <f>+HYPERLINK(O674,E674)</f>
        <v>Mutinus elegans</v>
      </c>
      <c r="I674" s="40" t="str">
        <f>+HYPERLINK(O674,J674)</f>
        <v>Phalle élégant</v>
      </c>
      <c r="J674" t="s">
        <v>2596</v>
      </c>
      <c r="K674" s="57"/>
      <c r="L674" s="35" t="s">
        <v>441</v>
      </c>
      <c r="M674" s="35"/>
      <c r="N674" s="60" t="s">
        <v>3195</v>
      </c>
      <c r="O674" s="58" t="s">
        <v>3996</v>
      </c>
      <c r="P674" s="25" t="s">
        <v>4099</v>
      </c>
      <c r="Q674" s="35"/>
      <c r="R674" s="57"/>
      <c r="S674" s="1" t="s">
        <v>4125</v>
      </c>
      <c r="T674" s="57"/>
      <c r="U674" s="1" t="s">
        <v>4125</v>
      </c>
      <c r="V674" s="57"/>
      <c r="W674" s="1" t="s">
        <v>4125</v>
      </c>
      <c r="X674" s="57"/>
      <c r="Y674" s="1" t="s">
        <v>4125</v>
      </c>
      <c r="Z674" s="57"/>
      <c r="AA674" s="1" t="s">
        <v>4125</v>
      </c>
      <c r="AC674" s="1" t="s">
        <v>4125</v>
      </c>
      <c r="AE674" s="1" t="s">
        <v>4125</v>
      </c>
      <c r="AG674">
        <f>+IF(E674=E673,1,0)</f>
        <v>0</v>
      </c>
    </row>
    <row r="675" spans="1:33" ht="17.25" customHeight="1" x14ac:dyDescent="0.25">
      <c r="A675">
        <v>43</v>
      </c>
      <c r="B675">
        <v>661</v>
      </c>
      <c r="C675" s="25" t="s">
        <v>1544</v>
      </c>
      <c r="D675" s="25" t="s">
        <v>1545</v>
      </c>
      <c r="E675" t="s">
        <v>1611</v>
      </c>
      <c r="H675" s="40" t="str">
        <f>+HYPERLINK(O675,E675)</f>
        <v>Mycena abramsii</v>
      </c>
      <c r="I675" s="40" t="str">
        <f>+HYPERLINK(O675,J675)</f>
        <v>Mycène printanier</v>
      </c>
      <c r="J675" t="s">
        <v>1610</v>
      </c>
      <c r="L675" s="1" t="s">
        <v>441</v>
      </c>
      <c r="N675" s="36" t="s">
        <v>253</v>
      </c>
      <c r="O675" s="58" t="s">
        <v>3839</v>
      </c>
      <c r="P675" s="25" t="s">
        <v>4099</v>
      </c>
      <c r="Q675" s="1" t="s">
        <v>4100</v>
      </c>
      <c r="S675" s="1" t="s">
        <v>4125</v>
      </c>
      <c r="U675" s="1" t="s">
        <v>4125</v>
      </c>
      <c r="W675" s="1" t="s">
        <v>4125</v>
      </c>
      <c r="Y675" s="1" t="s">
        <v>4125</v>
      </c>
      <c r="AA675" s="1" t="s">
        <v>4125</v>
      </c>
      <c r="AC675" s="1" t="s">
        <v>4125</v>
      </c>
      <c r="AE675" s="1" t="s">
        <v>4125</v>
      </c>
      <c r="AG675">
        <f>+IF(E675=E674,1,0)</f>
        <v>0</v>
      </c>
    </row>
    <row r="676" spans="1:33" ht="17.25" customHeight="1" x14ac:dyDescent="0.25">
      <c r="A676">
        <v>43</v>
      </c>
      <c r="B676">
        <v>651</v>
      </c>
      <c r="C676" s="25" t="s">
        <v>1544</v>
      </c>
      <c r="D676" s="25" t="s">
        <v>1545</v>
      </c>
      <c r="E676" t="s">
        <v>1549</v>
      </c>
      <c r="H676" s="40" t="str">
        <f>+HYPERLINK(O676,E676)</f>
        <v>Mycena acicula</v>
      </c>
      <c r="I676" s="40" t="str">
        <f>+HYPERLINK(O676,J676)</f>
        <v>Mycène aiguille</v>
      </c>
      <c r="J676" t="s">
        <v>1548</v>
      </c>
      <c r="L676" s="1" t="s">
        <v>441</v>
      </c>
      <c r="M676" s="36"/>
      <c r="N676" s="36" t="s">
        <v>253</v>
      </c>
      <c r="O676" s="58" t="s">
        <v>3832</v>
      </c>
      <c r="P676" s="25" t="s">
        <v>4099</v>
      </c>
      <c r="Q676" s="1" t="s">
        <v>4100</v>
      </c>
      <c r="S676" s="1" t="s">
        <v>4125</v>
      </c>
      <c r="U676" s="1" t="s">
        <v>4125</v>
      </c>
      <c r="W676" s="1" t="s">
        <v>4125</v>
      </c>
      <c r="Y676" s="1" t="s">
        <v>4125</v>
      </c>
      <c r="AA676" s="1" t="s">
        <v>4125</v>
      </c>
      <c r="AC676" s="1" t="s">
        <v>4125</v>
      </c>
      <c r="AE676" s="1" t="s">
        <v>4125</v>
      </c>
      <c r="AG676">
        <f>+IF(E676=E675,1,0)</f>
        <v>0</v>
      </c>
    </row>
    <row r="677" spans="1:33" ht="17.25" customHeight="1" x14ac:dyDescent="0.25">
      <c r="A677">
        <v>43</v>
      </c>
      <c r="B677">
        <v>655</v>
      </c>
      <c r="C677" s="25" t="s">
        <v>1544</v>
      </c>
      <c r="D677" s="25" t="s">
        <v>1545</v>
      </c>
      <c r="E677" t="s">
        <v>1554</v>
      </c>
      <c r="H677" s="40" t="str">
        <f>+HYPERLINK(O677,E677)</f>
        <v>Mycena aetites</v>
      </c>
      <c r="I677" s="40" t="str">
        <f>+HYPERLINK(O677,J677)</f>
        <v>Mycène gris-brun</v>
      </c>
      <c r="J677" t="s">
        <v>1555</v>
      </c>
      <c r="L677" s="1" t="s">
        <v>441</v>
      </c>
      <c r="N677" s="36" t="s">
        <v>253</v>
      </c>
      <c r="O677" s="58" t="s">
        <v>3835</v>
      </c>
      <c r="P677" s="25" t="s">
        <v>4099</v>
      </c>
      <c r="Q677" s="1" t="s">
        <v>4100</v>
      </c>
      <c r="S677" s="1" t="s">
        <v>4125</v>
      </c>
      <c r="U677" s="1" t="s">
        <v>4125</v>
      </c>
      <c r="W677" s="1" t="s">
        <v>4125</v>
      </c>
      <c r="Y677" s="1" t="s">
        <v>4125</v>
      </c>
      <c r="AA677" s="1" t="s">
        <v>4125</v>
      </c>
      <c r="AC677" s="1" t="s">
        <v>4125</v>
      </c>
      <c r="AE677" s="1" t="s">
        <v>4125</v>
      </c>
      <c r="AG677">
        <f>+IF(E677=E676,1,0)</f>
        <v>0</v>
      </c>
    </row>
    <row r="678" spans="1:33" ht="17.25" customHeight="1" x14ac:dyDescent="0.25">
      <c r="A678">
        <v>43</v>
      </c>
      <c r="B678">
        <v>656</v>
      </c>
      <c r="C678" s="25" t="s">
        <v>1544</v>
      </c>
      <c r="D678" s="25" t="s">
        <v>1545</v>
      </c>
      <c r="E678" t="s">
        <v>1590</v>
      </c>
      <c r="H678" s="40" t="str">
        <f>+HYPERLINK(O678,E678)</f>
        <v>Mycena amicta</v>
      </c>
      <c r="I678" s="40" t="str">
        <f>+HYPERLINK(O678,J678)</f>
        <v>Mycène iris</v>
      </c>
      <c r="J678" t="s">
        <v>1591</v>
      </c>
      <c r="L678" s="1" t="s">
        <v>441</v>
      </c>
      <c r="N678" s="36" t="s">
        <v>253</v>
      </c>
      <c r="O678" s="58" t="s">
        <v>3836</v>
      </c>
      <c r="P678" s="25" t="s">
        <v>4099</v>
      </c>
      <c r="Q678" s="1" t="s">
        <v>4100</v>
      </c>
      <c r="S678" s="1" t="s">
        <v>4125</v>
      </c>
      <c r="U678" s="1" t="s">
        <v>4125</v>
      </c>
      <c r="W678" s="1" t="s">
        <v>4125</v>
      </c>
      <c r="Y678" s="1" t="s">
        <v>4125</v>
      </c>
      <c r="AA678" s="1" t="s">
        <v>4125</v>
      </c>
      <c r="AC678" s="1" t="s">
        <v>4125</v>
      </c>
      <c r="AE678" s="1" t="s">
        <v>4125</v>
      </c>
      <c r="AG678">
        <f>+IF(E678=E677,1,0)</f>
        <v>0</v>
      </c>
    </row>
    <row r="679" spans="1:33" ht="17.25" customHeight="1" x14ac:dyDescent="0.25">
      <c r="A679">
        <v>43</v>
      </c>
      <c r="B679">
        <v>670</v>
      </c>
      <c r="C679" s="25" t="s">
        <v>1544</v>
      </c>
      <c r="D679" s="25" t="s">
        <v>1556</v>
      </c>
      <c r="E679" t="s">
        <v>1582</v>
      </c>
      <c r="H679" s="40" t="str">
        <f>+HYPERLINK(O679,E679)</f>
        <v>Mycena arcangeliana</v>
      </c>
      <c r="I679" s="40" t="str">
        <f>+HYPERLINK(O679,J679)</f>
        <v>Mycène olivâtre</v>
      </c>
      <c r="J679" t="s">
        <v>1583</v>
      </c>
      <c r="L679" s="1" t="s">
        <v>441</v>
      </c>
      <c r="N679" s="36" t="s">
        <v>253</v>
      </c>
      <c r="O679" s="58" t="s">
        <v>3847</v>
      </c>
      <c r="P679" s="25" t="s">
        <v>4099</v>
      </c>
      <c r="Q679" s="1" t="s">
        <v>4100</v>
      </c>
      <c r="S679" s="1" t="s">
        <v>4125</v>
      </c>
      <c r="U679" s="1" t="s">
        <v>4125</v>
      </c>
      <c r="W679" s="1" t="s">
        <v>4125</v>
      </c>
      <c r="Y679" s="1" t="s">
        <v>4125</v>
      </c>
      <c r="AA679" s="1" t="s">
        <v>4125</v>
      </c>
      <c r="AC679" s="1" t="s">
        <v>4125</v>
      </c>
      <c r="AE679" s="1" t="s">
        <v>4125</v>
      </c>
      <c r="AG679">
        <f>+IF(E679=E678,1,0)</f>
        <v>0</v>
      </c>
    </row>
    <row r="680" spans="1:33" ht="17.25" customHeight="1" x14ac:dyDescent="0.25">
      <c r="A680">
        <v>43</v>
      </c>
      <c r="B680">
        <v>674</v>
      </c>
      <c r="C680" s="25" t="s">
        <v>1544</v>
      </c>
      <c r="D680" s="25" t="s">
        <v>1557</v>
      </c>
      <c r="E680" t="s">
        <v>1574</v>
      </c>
      <c r="H680" s="40" t="str">
        <f>+HYPERLINK(O680,E680)</f>
        <v>Mycena auriantomarginata</v>
      </c>
      <c r="I680" s="40" t="str">
        <f>+HYPERLINK(O680,J680)</f>
        <v>Mycène à arête orangée</v>
      </c>
      <c r="J680" t="s">
        <v>1575</v>
      </c>
      <c r="L680" s="1" t="s">
        <v>441</v>
      </c>
      <c r="N680" s="36" t="s">
        <v>253</v>
      </c>
      <c r="O680" s="58" t="s">
        <v>3850</v>
      </c>
      <c r="P680" s="25" t="s">
        <v>4099</v>
      </c>
      <c r="Q680" s="1" t="s">
        <v>4100</v>
      </c>
      <c r="S680" s="1" t="s">
        <v>4125</v>
      </c>
      <c r="U680" s="1" t="s">
        <v>4125</v>
      </c>
      <c r="W680" s="1" t="s">
        <v>4125</v>
      </c>
      <c r="Y680" s="1" t="s">
        <v>4125</v>
      </c>
      <c r="AA680" s="1" t="s">
        <v>4125</v>
      </c>
      <c r="AC680" s="1" t="s">
        <v>4125</v>
      </c>
      <c r="AE680" s="1" t="s">
        <v>4125</v>
      </c>
      <c r="AG680">
        <f>+IF(E680=E679,1,0)</f>
        <v>0</v>
      </c>
    </row>
    <row r="681" spans="1:33" ht="17.25" customHeight="1" x14ac:dyDescent="0.25">
      <c r="A681">
        <v>43</v>
      </c>
      <c r="B681">
        <v>678</v>
      </c>
      <c r="C681" s="25" t="s">
        <v>1544</v>
      </c>
      <c r="D681" s="25" t="s">
        <v>1557</v>
      </c>
      <c r="E681" t="s">
        <v>1617</v>
      </c>
      <c r="H681" s="40" t="str">
        <f>+HYPERLINK(O681,E681)</f>
        <v>Mycena capillaripes</v>
      </c>
      <c r="I681" s="40" t="str">
        <f>+HYPERLINK(O681,J681)</f>
        <v>Mycène à pied grêle</v>
      </c>
      <c r="J681" t="s">
        <v>1618</v>
      </c>
      <c r="L681" s="1" t="s">
        <v>441</v>
      </c>
      <c r="N681" s="36" t="s">
        <v>253</v>
      </c>
      <c r="O681" s="58" t="s">
        <v>3852</v>
      </c>
      <c r="P681" s="25" t="s">
        <v>4099</v>
      </c>
      <c r="Q681" s="1" t="s">
        <v>4100</v>
      </c>
      <c r="S681" s="1" t="s">
        <v>4125</v>
      </c>
      <c r="U681" s="1" t="s">
        <v>4125</v>
      </c>
      <c r="W681" s="1" t="s">
        <v>4125</v>
      </c>
      <c r="Y681" s="1" t="s">
        <v>4125</v>
      </c>
      <c r="AA681" s="1" t="s">
        <v>4125</v>
      </c>
      <c r="AC681" s="1" t="s">
        <v>4125</v>
      </c>
      <c r="AE681" s="1" t="s">
        <v>4125</v>
      </c>
      <c r="AG681">
        <f>+IF(E681=E680,1,0)</f>
        <v>0</v>
      </c>
    </row>
    <row r="682" spans="1:33" ht="17.25" customHeight="1" x14ac:dyDescent="0.25">
      <c r="A682">
        <v>43</v>
      </c>
      <c r="B682">
        <v>653</v>
      </c>
      <c r="C682" s="25" t="s">
        <v>1544</v>
      </c>
      <c r="D682" s="25" t="s">
        <v>1545</v>
      </c>
      <c r="E682" t="s">
        <v>1608</v>
      </c>
      <c r="H682" s="40" t="str">
        <f>+HYPERLINK(O682,E682)</f>
        <v>Mycena clavicularis</v>
      </c>
      <c r="I682" s="40" t="str">
        <f>+HYPERLINK(O682,J682)</f>
        <v>Mycène Claviculé</v>
      </c>
      <c r="J682" t="s">
        <v>3110</v>
      </c>
      <c r="L682" s="1" t="s">
        <v>441</v>
      </c>
      <c r="N682" s="36" t="s">
        <v>253</v>
      </c>
      <c r="O682" s="58" t="s">
        <v>3834</v>
      </c>
      <c r="P682" s="25" t="s">
        <v>4099</v>
      </c>
      <c r="Q682" s="1" t="s">
        <v>4100</v>
      </c>
      <c r="S682" s="1" t="s">
        <v>4125</v>
      </c>
      <c r="U682" s="1" t="s">
        <v>4125</v>
      </c>
      <c r="W682" s="1" t="s">
        <v>4125</v>
      </c>
      <c r="Y682" s="1" t="s">
        <v>4125</v>
      </c>
      <c r="AA682" s="1" t="s">
        <v>4125</v>
      </c>
      <c r="AC682" s="1" t="s">
        <v>4125</v>
      </c>
      <c r="AE682" s="1" t="s">
        <v>4125</v>
      </c>
      <c r="AG682">
        <f>+IF(E682=E681,1,0)</f>
        <v>0</v>
      </c>
    </row>
    <row r="683" spans="1:33" ht="17.25" customHeight="1" x14ac:dyDescent="0.25">
      <c r="A683">
        <v>43</v>
      </c>
      <c r="B683">
        <v>666</v>
      </c>
      <c r="C683" s="25" t="s">
        <v>1544</v>
      </c>
      <c r="D683" s="25" t="s">
        <v>1546</v>
      </c>
      <c r="E683" t="s">
        <v>1547</v>
      </c>
      <c r="H683" s="40" t="str">
        <f>+HYPERLINK(O683,E683)</f>
        <v xml:space="preserve">Mycena crocata </v>
      </c>
      <c r="I683" s="40" t="str">
        <f>+HYPERLINK(O683,J683)</f>
        <v>Mycène aiguille</v>
      </c>
      <c r="J683" t="s">
        <v>1548</v>
      </c>
      <c r="L683" s="1" t="s">
        <v>441</v>
      </c>
      <c r="N683" s="36" t="s">
        <v>253</v>
      </c>
      <c r="O683" s="58" t="s">
        <v>3844</v>
      </c>
      <c r="P683" s="25" t="s">
        <v>4099</v>
      </c>
      <c r="Q683" s="1" t="s">
        <v>4100</v>
      </c>
      <c r="S683" s="1" t="s">
        <v>4125</v>
      </c>
      <c r="U683" s="1" t="s">
        <v>4125</v>
      </c>
      <c r="W683" s="1" t="s">
        <v>4125</v>
      </c>
      <c r="Y683" s="1" t="s">
        <v>4125</v>
      </c>
      <c r="AA683" s="1" t="s">
        <v>4125</v>
      </c>
      <c r="AC683" s="1" t="s">
        <v>4125</v>
      </c>
      <c r="AE683" s="1" t="s">
        <v>4125</v>
      </c>
      <c r="AG683">
        <f>+IF(E683=E682,1,0)</f>
        <v>0</v>
      </c>
    </row>
    <row r="684" spans="1:33" ht="17.25" customHeight="1" x14ac:dyDescent="0.25">
      <c r="A684">
        <v>43</v>
      </c>
      <c r="B684">
        <v>657</v>
      </c>
      <c r="C684" s="25" t="s">
        <v>1544</v>
      </c>
      <c r="D684" s="25" t="s">
        <v>1545</v>
      </c>
      <c r="E684" t="s">
        <v>1592</v>
      </c>
      <c r="H684" s="40" t="str">
        <f>+HYPERLINK(O684,E684)</f>
        <v>Mycena epipterygia</v>
      </c>
      <c r="I684" s="40" t="str">
        <f>+HYPERLINK(O684,J684)</f>
        <v>Mycène des fougères</v>
      </c>
      <c r="J684" t="s">
        <v>1593</v>
      </c>
      <c r="L684" s="1" t="s">
        <v>441</v>
      </c>
      <c r="N684" s="36" t="s">
        <v>253</v>
      </c>
      <c r="O684" s="58" t="s">
        <v>4135</v>
      </c>
      <c r="P684" s="25" t="s">
        <v>4099</v>
      </c>
      <c r="Q684" s="1" t="s">
        <v>4100</v>
      </c>
      <c r="S684" s="1" t="s">
        <v>4125</v>
      </c>
      <c r="U684" s="1" t="s">
        <v>4125</v>
      </c>
      <c r="W684" s="1" t="s">
        <v>4125</v>
      </c>
      <c r="Y684" s="1" t="s">
        <v>4125</v>
      </c>
      <c r="AA684" s="1" t="s">
        <v>4125</v>
      </c>
      <c r="AC684" s="1" t="s">
        <v>4125</v>
      </c>
      <c r="AE684" s="1" t="s">
        <v>4125</v>
      </c>
      <c r="AG684">
        <f>+IF(E684=E683,1,0)</f>
        <v>0</v>
      </c>
    </row>
    <row r="685" spans="1:33" ht="17.25" customHeight="1" x14ac:dyDescent="0.25">
      <c r="A685">
        <v>43</v>
      </c>
      <c r="B685">
        <v>659</v>
      </c>
      <c r="C685" s="25" t="s">
        <v>1544</v>
      </c>
      <c r="D685" s="25" t="s">
        <v>1545</v>
      </c>
      <c r="E685" t="s">
        <v>1594</v>
      </c>
      <c r="H685" s="40" t="str">
        <f>+HYPERLINK(O685,E685)</f>
        <v>Mycena flavoalba</v>
      </c>
      <c r="I685" s="40" t="str">
        <f>+HYPERLINK(O685,J685)</f>
        <v>Mycène jaune pâle</v>
      </c>
      <c r="J685" t="s">
        <v>1595</v>
      </c>
      <c r="L685" s="1" t="s">
        <v>441</v>
      </c>
      <c r="N685" s="36" t="s">
        <v>253</v>
      </c>
      <c r="O685" s="58" t="s">
        <v>3837</v>
      </c>
      <c r="P685" s="25" t="s">
        <v>4099</v>
      </c>
      <c r="Q685" s="1" t="s">
        <v>4100</v>
      </c>
      <c r="S685" s="1" t="s">
        <v>4125</v>
      </c>
      <c r="U685" s="1" t="s">
        <v>4125</v>
      </c>
      <c r="W685" s="1" t="s">
        <v>4125</v>
      </c>
      <c r="Y685" s="1" t="s">
        <v>4125</v>
      </c>
      <c r="AA685" s="1" t="s">
        <v>4125</v>
      </c>
      <c r="AC685" s="1" t="s">
        <v>4125</v>
      </c>
      <c r="AE685" s="1" t="s">
        <v>4125</v>
      </c>
      <c r="AG685">
        <f>+IF(E685=E684,1,0)</f>
        <v>0</v>
      </c>
    </row>
    <row r="686" spans="1:33" ht="17.25" customHeight="1" x14ac:dyDescent="0.25">
      <c r="A686">
        <v>43</v>
      </c>
      <c r="B686">
        <v>683</v>
      </c>
      <c r="C686" s="25" t="s">
        <v>1544</v>
      </c>
      <c r="D686" s="25" t="s">
        <v>1559</v>
      </c>
      <c r="E686" t="s">
        <v>1560</v>
      </c>
      <c r="H686" s="40" t="str">
        <f>+HYPERLINK(O686,E686)</f>
        <v>Mycena galericulata</v>
      </c>
      <c r="I686" s="40" t="str">
        <f>+HYPERLINK(O686,J686)</f>
        <v>Mycène en casque</v>
      </c>
      <c r="J686" t="s">
        <v>1561</v>
      </c>
      <c r="L686" s="1" t="s">
        <v>441</v>
      </c>
      <c r="N686" s="36" t="s">
        <v>253</v>
      </c>
      <c r="O686" s="58" t="s">
        <v>4133</v>
      </c>
      <c r="P686" s="25" t="s">
        <v>4099</v>
      </c>
      <c r="Q686" s="1" t="s">
        <v>4100</v>
      </c>
      <c r="S686" s="1" t="s">
        <v>4125</v>
      </c>
      <c r="U686" s="1" t="s">
        <v>4125</v>
      </c>
      <c r="W686" s="1" t="s">
        <v>4125</v>
      </c>
      <c r="Y686" s="1" t="s">
        <v>4125</v>
      </c>
      <c r="AA686" s="1" t="s">
        <v>4125</v>
      </c>
      <c r="AC686" s="1" t="s">
        <v>4125</v>
      </c>
      <c r="AE686" s="1" t="s">
        <v>4125</v>
      </c>
      <c r="AG686">
        <f>+IF(E686=E685,1,0)</f>
        <v>0</v>
      </c>
    </row>
    <row r="687" spans="1:33" ht="17.25" customHeight="1" x14ac:dyDescent="0.25">
      <c r="A687">
        <v>43</v>
      </c>
      <c r="B687">
        <v>669</v>
      </c>
      <c r="C687" s="25" t="s">
        <v>1544</v>
      </c>
      <c r="D687" s="25" t="s">
        <v>1546</v>
      </c>
      <c r="E687" t="s">
        <v>1553</v>
      </c>
      <c r="H687" s="40" t="str">
        <f>+HYPERLINK(O687,E687)</f>
        <v>Mycena galopus</v>
      </c>
      <c r="I687" s="40" t="str">
        <f>+HYPERLINK(O687,J687)</f>
        <v>Mycène à lait blanc</v>
      </c>
      <c r="J687" t="s">
        <v>1550</v>
      </c>
      <c r="L687" s="1" t="s">
        <v>441</v>
      </c>
      <c r="N687" s="36" t="s">
        <v>253</v>
      </c>
      <c r="O687" s="58" t="s">
        <v>4134</v>
      </c>
      <c r="P687" s="25" t="s">
        <v>4099</v>
      </c>
      <c r="Q687" s="1" t="s">
        <v>4100</v>
      </c>
      <c r="S687" s="1" t="s">
        <v>4125</v>
      </c>
      <c r="U687" s="1" t="s">
        <v>4125</v>
      </c>
      <c r="W687" s="1" t="s">
        <v>4125</v>
      </c>
      <c r="Y687" s="1" t="s">
        <v>4125</v>
      </c>
      <c r="AA687" s="1" t="s">
        <v>4125</v>
      </c>
      <c r="AC687" s="1" t="s">
        <v>4125</v>
      </c>
      <c r="AE687" s="1" t="s">
        <v>4125</v>
      </c>
      <c r="AG687">
        <f>+IF(E687=E686,1,0)</f>
        <v>0</v>
      </c>
    </row>
    <row r="688" spans="1:33" ht="17.25" customHeight="1" x14ac:dyDescent="0.25">
      <c r="A688">
        <v>43</v>
      </c>
      <c r="B688">
        <v>667</v>
      </c>
      <c r="C688" s="25" t="s">
        <v>1544</v>
      </c>
      <c r="D688" s="25" t="s">
        <v>1546</v>
      </c>
      <c r="E688" t="s">
        <v>1552</v>
      </c>
      <c r="H688" s="40" t="str">
        <f>+HYPERLINK(O688,E688)</f>
        <v>Mycena haematopus</v>
      </c>
      <c r="I688" s="40" t="str">
        <f>+HYPERLINK(O688,J688)</f>
        <v>Mycène à pied rouge</v>
      </c>
      <c r="J688" t="s">
        <v>1551</v>
      </c>
      <c r="L688" s="1" t="s">
        <v>441</v>
      </c>
      <c r="N688" s="36" t="s">
        <v>253</v>
      </c>
      <c r="O688" s="58" t="s">
        <v>3845</v>
      </c>
      <c r="P688" s="25" t="s">
        <v>4099</v>
      </c>
      <c r="Q688" s="1" t="s">
        <v>4100</v>
      </c>
      <c r="S688" s="1" t="s">
        <v>4125</v>
      </c>
      <c r="U688" s="1" t="s">
        <v>4125</v>
      </c>
      <c r="W688" s="1" t="s">
        <v>4125</v>
      </c>
      <c r="Y688" s="1" t="s">
        <v>4125</v>
      </c>
      <c r="AA688" s="1" t="s">
        <v>4125</v>
      </c>
      <c r="AC688" s="1" t="s">
        <v>4125</v>
      </c>
      <c r="AE688" s="1" t="s">
        <v>4125</v>
      </c>
      <c r="AG688">
        <f>+IF(E688=E687,1,0)</f>
        <v>0</v>
      </c>
    </row>
    <row r="689" spans="1:33" ht="17.25" customHeight="1" x14ac:dyDescent="0.25">
      <c r="A689">
        <v>43</v>
      </c>
      <c r="B689">
        <v>684</v>
      </c>
      <c r="C689" s="25" t="s">
        <v>1544</v>
      </c>
      <c r="D689" s="25" t="s">
        <v>1559</v>
      </c>
      <c r="E689" t="s">
        <v>1562</v>
      </c>
      <c r="H689" s="40" t="str">
        <f>+HYPERLINK(O689,E689)</f>
        <v>Mycena inclinata</v>
      </c>
      <c r="I689" s="40" t="str">
        <f>+HYPERLINK(O689,J689)</f>
        <v>Mycène inclinée</v>
      </c>
      <c r="J689" t="s">
        <v>1563</v>
      </c>
      <c r="L689" s="1" t="s">
        <v>441</v>
      </c>
      <c r="N689" s="36" t="s">
        <v>253</v>
      </c>
      <c r="O689" s="58" t="s">
        <v>3857</v>
      </c>
      <c r="P689" s="25" t="s">
        <v>4099</v>
      </c>
      <c r="Q689" s="1" t="s">
        <v>4100</v>
      </c>
      <c r="S689" s="1" t="s">
        <v>4125</v>
      </c>
      <c r="U689" s="1" t="s">
        <v>4125</v>
      </c>
      <c r="W689" s="1" t="s">
        <v>4125</v>
      </c>
      <c r="Y689" s="1" t="s">
        <v>4125</v>
      </c>
      <c r="AA689" s="1" t="s">
        <v>4125</v>
      </c>
      <c r="AC689" s="1" t="s">
        <v>4125</v>
      </c>
      <c r="AE689" s="1" t="s">
        <v>4125</v>
      </c>
      <c r="AG689">
        <f>+IF(E689=E688,1,0)</f>
        <v>0</v>
      </c>
    </row>
    <row r="690" spans="1:33" ht="17.25" customHeight="1" x14ac:dyDescent="0.25">
      <c r="A690">
        <v>43</v>
      </c>
      <c r="B690">
        <v>685</v>
      </c>
      <c r="C690" s="25" t="s">
        <v>1544</v>
      </c>
      <c r="D690" s="25" t="s">
        <v>1559</v>
      </c>
      <c r="E690" t="s">
        <v>1564</v>
      </c>
      <c r="H690" s="40" t="str">
        <f>+HYPERLINK(O690,E690)</f>
        <v>Mycena maculata</v>
      </c>
      <c r="I690" s="40" t="str">
        <f>+HYPERLINK(O690,J690)</f>
        <v>Mycène tachetée</v>
      </c>
      <c r="J690" t="s">
        <v>1565</v>
      </c>
      <c r="L690" s="1" t="s">
        <v>441</v>
      </c>
      <c r="N690" s="36" t="s">
        <v>253</v>
      </c>
      <c r="O690" s="58" t="s">
        <v>3858</v>
      </c>
      <c r="P690" s="25" t="s">
        <v>4099</v>
      </c>
      <c r="Q690" s="1" t="s">
        <v>4100</v>
      </c>
      <c r="S690" s="1" t="s">
        <v>4125</v>
      </c>
      <c r="U690" s="1" t="s">
        <v>4125</v>
      </c>
      <c r="W690" s="1" t="s">
        <v>4125</v>
      </c>
      <c r="Y690" s="1" t="s">
        <v>4125</v>
      </c>
      <c r="AA690" s="1" t="s">
        <v>4125</v>
      </c>
      <c r="AC690" s="1" t="s">
        <v>4125</v>
      </c>
      <c r="AE690" s="1" t="s">
        <v>4125</v>
      </c>
      <c r="AG690">
        <f>+IF(E690=E689,1,0)</f>
        <v>0</v>
      </c>
    </row>
    <row r="691" spans="1:33" ht="17.25" customHeight="1" x14ac:dyDescent="0.25">
      <c r="A691">
        <v>43</v>
      </c>
      <c r="B691">
        <v>664</v>
      </c>
      <c r="C691" s="25" t="s">
        <v>1544</v>
      </c>
      <c r="D691" s="25" t="s">
        <v>1545</v>
      </c>
      <c r="E691" t="s">
        <v>1612</v>
      </c>
      <c r="H691" s="40" t="str">
        <f>+HYPERLINK(O691,E691)</f>
        <v>Mycena meliigena</v>
      </c>
      <c r="I691" s="40" t="str">
        <f>+HYPERLINK(O691,J691)</f>
        <v>Mycène corticole brune</v>
      </c>
      <c r="J691" t="s">
        <v>1613</v>
      </c>
      <c r="L691" s="1" t="s">
        <v>441</v>
      </c>
      <c r="N691" s="36" t="s">
        <v>253</v>
      </c>
      <c r="O691" s="58" t="s">
        <v>3842</v>
      </c>
      <c r="P691" s="25" t="s">
        <v>4099</v>
      </c>
      <c r="Q691" s="1" t="s">
        <v>4100</v>
      </c>
      <c r="S691" s="1" t="s">
        <v>4125</v>
      </c>
      <c r="U691" s="1" t="s">
        <v>4125</v>
      </c>
      <c r="W691" s="1" t="s">
        <v>4125</v>
      </c>
      <c r="Y691" s="1" t="s">
        <v>4125</v>
      </c>
      <c r="AA691" s="1" t="s">
        <v>4125</v>
      </c>
      <c r="AC691" s="1" t="s">
        <v>4125</v>
      </c>
      <c r="AE691" s="1" t="s">
        <v>4125</v>
      </c>
      <c r="AG691">
        <f>+IF(E691=E690,1,0)</f>
        <v>0</v>
      </c>
    </row>
    <row r="692" spans="1:33" ht="17.25" customHeight="1" x14ac:dyDescent="0.25">
      <c r="A692">
        <v>43</v>
      </c>
      <c r="B692">
        <v>672</v>
      </c>
      <c r="C692" s="25" t="s">
        <v>1544</v>
      </c>
      <c r="D692" s="25" t="s">
        <v>1556</v>
      </c>
      <c r="E692" t="s">
        <v>1584</v>
      </c>
      <c r="H692" s="40" t="str">
        <f>+HYPERLINK(O692,E692)</f>
        <v>Mycena metata</v>
      </c>
      <c r="I692" s="40" t="str">
        <f>+HYPERLINK(O692,J692)</f>
        <v>Mycène conique</v>
      </c>
      <c r="J692" t="s">
        <v>1585</v>
      </c>
      <c r="L692" s="1" t="s">
        <v>441</v>
      </c>
      <c r="N692" s="36" t="s">
        <v>253</v>
      </c>
      <c r="O692" s="58" t="s">
        <v>3849</v>
      </c>
      <c r="P692" s="25" t="s">
        <v>4099</v>
      </c>
      <c r="Q692" s="1" t="s">
        <v>4100</v>
      </c>
      <c r="S692" s="1" t="s">
        <v>4125</v>
      </c>
      <c r="U692" s="1" t="s">
        <v>4125</v>
      </c>
      <c r="W692" s="1" t="s">
        <v>4125</v>
      </c>
      <c r="Y692" s="1" t="s">
        <v>4125</v>
      </c>
      <c r="AA692" s="1" t="s">
        <v>4125</v>
      </c>
      <c r="AC692" s="1" t="s">
        <v>4125</v>
      </c>
      <c r="AE692" s="1" t="s">
        <v>4125</v>
      </c>
      <c r="AG692">
        <f>+IF(E692=E691,1,0)</f>
        <v>0</v>
      </c>
    </row>
    <row r="693" spans="1:33" ht="17.25" customHeight="1" x14ac:dyDescent="0.25">
      <c r="A693">
        <v>43</v>
      </c>
      <c r="B693">
        <v>675</v>
      </c>
      <c r="C693" s="25" t="s">
        <v>1544</v>
      </c>
      <c r="D693" s="25" t="s">
        <v>1557</v>
      </c>
      <c r="E693" t="s">
        <v>1576</v>
      </c>
      <c r="H693" s="40" t="str">
        <f>+HYPERLINK(O693,E693)</f>
        <v>Mycena olivaceomarginata</v>
      </c>
      <c r="I693" s="40" t="str">
        <f>+HYPERLINK(O693,J693)</f>
        <v>Mycène à arête olive</v>
      </c>
      <c r="J693" t="s">
        <v>1577</v>
      </c>
      <c r="L693" s="1" t="s">
        <v>441</v>
      </c>
      <c r="N693" s="36" t="s">
        <v>253</v>
      </c>
      <c r="O693" s="58" t="s">
        <v>3851</v>
      </c>
      <c r="P693" s="25" t="s">
        <v>4099</v>
      </c>
      <c r="Q693" s="1" t="s">
        <v>4100</v>
      </c>
      <c r="S693" s="1" t="s">
        <v>4125</v>
      </c>
      <c r="U693" s="1" t="s">
        <v>4125</v>
      </c>
      <c r="W693" s="1" t="s">
        <v>4125</v>
      </c>
      <c r="Y693" s="1" t="s">
        <v>4125</v>
      </c>
      <c r="AA693" s="1" t="s">
        <v>4125</v>
      </c>
      <c r="AC693" s="1" t="s">
        <v>4125</v>
      </c>
      <c r="AE693" s="1" t="s">
        <v>4125</v>
      </c>
      <c r="AG693">
        <f>+IF(E693=E692,1,0)</f>
        <v>0</v>
      </c>
    </row>
    <row r="694" spans="1:33" ht="17.25" customHeight="1" x14ac:dyDescent="0.25">
      <c r="A694">
        <v>43</v>
      </c>
      <c r="B694">
        <v>682</v>
      </c>
      <c r="C694" s="25" t="s">
        <v>1544</v>
      </c>
      <c r="D694" s="25" t="s">
        <v>1558</v>
      </c>
      <c r="E694" t="s">
        <v>1573</v>
      </c>
      <c r="H694" s="40" t="str">
        <f>+HYPERLINK(O694,E694)</f>
        <v>Mycena pelianthina</v>
      </c>
      <c r="I694" s="40" t="str">
        <f>+HYPERLINK(O694,J694)</f>
        <v>Mycène gris-violet</v>
      </c>
      <c r="J694" t="s">
        <v>1572</v>
      </c>
      <c r="L694" s="1" t="s">
        <v>441</v>
      </c>
      <c r="N694" s="36" t="s">
        <v>253</v>
      </c>
      <c r="O694" s="58" t="s">
        <v>3856</v>
      </c>
      <c r="P694" s="25" t="s">
        <v>4099</v>
      </c>
      <c r="Q694" s="1" t="s">
        <v>4100</v>
      </c>
      <c r="S694" s="1" t="s">
        <v>4125</v>
      </c>
      <c r="U694" s="1" t="s">
        <v>4125</v>
      </c>
      <c r="W694" s="1" t="s">
        <v>4125</v>
      </c>
      <c r="Y694" s="1" t="s">
        <v>4125</v>
      </c>
      <c r="AA694" s="1" t="s">
        <v>4125</v>
      </c>
      <c r="AC694" s="1" t="s">
        <v>4125</v>
      </c>
      <c r="AE694" s="1" t="s">
        <v>4125</v>
      </c>
      <c r="AG694">
        <f>+IF(E694=E693,1,0)</f>
        <v>0</v>
      </c>
    </row>
    <row r="695" spans="1:33" ht="17.25" customHeight="1" x14ac:dyDescent="0.25">
      <c r="A695">
        <v>43</v>
      </c>
      <c r="B695">
        <v>686</v>
      </c>
      <c r="C695" s="25" t="s">
        <v>1544</v>
      </c>
      <c r="D695" s="25" t="s">
        <v>1559</v>
      </c>
      <c r="E695" t="s">
        <v>1566</v>
      </c>
      <c r="H695" s="40" t="str">
        <f>+HYPERLINK(O695,E695)</f>
        <v>Mycena polygramma</v>
      </c>
      <c r="I695" s="40" t="str">
        <f>+HYPERLINK(O695,J695)</f>
        <v>Mycène à pied strié</v>
      </c>
      <c r="J695" t="s">
        <v>1567</v>
      </c>
      <c r="L695" s="1" t="s">
        <v>441</v>
      </c>
      <c r="N695" s="36" t="s">
        <v>253</v>
      </c>
      <c r="O695" s="58" t="s">
        <v>3859</v>
      </c>
      <c r="P695" s="25" t="s">
        <v>4099</v>
      </c>
      <c r="Q695" s="1" t="s">
        <v>4100</v>
      </c>
      <c r="S695" s="1" t="s">
        <v>4125</v>
      </c>
      <c r="U695" s="1" t="s">
        <v>4125</v>
      </c>
      <c r="W695" s="1" t="s">
        <v>4125</v>
      </c>
      <c r="Y695" s="1" t="s">
        <v>4125</v>
      </c>
      <c r="AA695" s="1" t="s">
        <v>4125</v>
      </c>
      <c r="AC695" s="1" t="s">
        <v>4125</v>
      </c>
      <c r="AE695" s="1" t="s">
        <v>4125</v>
      </c>
      <c r="AG695">
        <f>+IF(E695=E694,1,0)</f>
        <v>0</v>
      </c>
    </row>
    <row r="696" spans="1:33" ht="17.25" customHeight="1" x14ac:dyDescent="0.25">
      <c r="A696">
        <v>43</v>
      </c>
      <c r="B696">
        <v>654</v>
      </c>
      <c r="C696" s="25" t="s">
        <v>1544</v>
      </c>
      <c r="D696" s="25" t="s">
        <v>1545</v>
      </c>
      <c r="E696" t="s">
        <v>1596</v>
      </c>
      <c r="H696" s="40" t="str">
        <f>+HYPERLINK(O696,E696)</f>
        <v>Mycena pseudopicta</v>
      </c>
      <c r="I696" s="40" t="str">
        <f>+HYPERLINK(O696,J696)</f>
        <v>Mycène pseudopicta</v>
      </c>
      <c r="J696" t="s">
        <v>1597</v>
      </c>
      <c r="L696" s="1" t="s">
        <v>441</v>
      </c>
      <c r="N696" s="36" t="s">
        <v>253</v>
      </c>
      <c r="O696" s="58" t="s">
        <v>3833</v>
      </c>
      <c r="P696" s="25" t="s">
        <v>4099</v>
      </c>
      <c r="Q696" s="1" t="s">
        <v>4100</v>
      </c>
      <c r="S696" s="1" t="s">
        <v>4125</v>
      </c>
      <c r="U696" s="1" t="s">
        <v>4125</v>
      </c>
      <c r="W696" s="1" t="s">
        <v>4125</v>
      </c>
      <c r="Y696" s="1" t="s">
        <v>4125</v>
      </c>
      <c r="AA696" s="1" t="s">
        <v>4125</v>
      </c>
      <c r="AC696" s="1" t="s">
        <v>4125</v>
      </c>
      <c r="AE696" s="1" t="s">
        <v>4125</v>
      </c>
      <c r="AG696">
        <f>+IF(E696=E695,1,0)</f>
        <v>0</v>
      </c>
    </row>
    <row r="697" spans="1:33" ht="17.25" customHeight="1" x14ac:dyDescent="0.25">
      <c r="A697">
        <v>43</v>
      </c>
      <c r="B697">
        <v>679</v>
      </c>
      <c r="C697" s="25" t="s">
        <v>1544</v>
      </c>
      <c r="D697" s="25" t="s">
        <v>1558</v>
      </c>
      <c r="E697" t="s">
        <v>1568</v>
      </c>
      <c r="H697" s="40" t="str">
        <f>+HYPERLINK(O697,E697)</f>
        <v>Mycena pura</v>
      </c>
      <c r="I697" s="40" t="str">
        <f>+HYPERLINK(O697,J697)</f>
        <v>Mycène pure</v>
      </c>
      <c r="J697" t="s">
        <v>1569</v>
      </c>
      <c r="L697" s="1" t="s">
        <v>441</v>
      </c>
      <c r="N697" s="36" t="s">
        <v>253</v>
      </c>
      <c r="O697" s="58" t="s">
        <v>3854</v>
      </c>
      <c r="P697" s="25" t="s">
        <v>4099</v>
      </c>
      <c r="Q697" s="1" t="s">
        <v>4100</v>
      </c>
      <c r="S697" s="1" t="s">
        <v>4125</v>
      </c>
      <c r="U697" s="1" t="s">
        <v>4125</v>
      </c>
      <c r="W697" s="1" t="s">
        <v>4125</v>
      </c>
      <c r="Y697" s="1" t="s">
        <v>4125</v>
      </c>
      <c r="AA697" s="1" t="s">
        <v>4125</v>
      </c>
      <c r="AC697" s="1" t="s">
        <v>4125</v>
      </c>
      <c r="AE697" s="1" t="s">
        <v>4125</v>
      </c>
      <c r="AG697">
        <f>+IF(E697=E696,1,0)</f>
        <v>0</v>
      </c>
    </row>
    <row r="698" spans="1:33" ht="17.25" customHeight="1" x14ac:dyDescent="0.25">
      <c r="A698">
        <v>43</v>
      </c>
      <c r="B698">
        <v>680</v>
      </c>
      <c r="C698" s="25" t="s">
        <v>1544</v>
      </c>
      <c r="D698" s="25" t="s">
        <v>1558</v>
      </c>
      <c r="E698" t="s">
        <v>1619</v>
      </c>
      <c r="H698" s="40" t="str">
        <f>+HYPERLINK(O698,E698)</f>
        <v xml:space="preserve">Mycena pura  f. lutea </v>
      </c>
      <c r="I698" s="40" t="str">
        <f>+HYPERLINK(O698,J698)</f>
        <v>Mycène pure</v>
      </c>
      <c r="J698" t="s">
        <v>1569</v>
      </c>
      <c r="L698" s="1" t="s">
        <v>441</v>
      </c>
      <c r="N698" s="36" t="s">
        <v>253</v>
      </c>
      <c r="O698" s="58" t="s">
        <v>3854</v>
      </c>
      <c r="P698" s="25" t="s">
        <v>4099</v>
      </c>
      <c r="Q698" s="1" t="s">
        <v>4100</v>
      </c>
      <c r="S698" s="1" t="s">
        <v>4125</v>
      </c>
      <c r="U698" s="1" t="s">
        <v>4125</v>
      </c>
      <c r="W698" s="1" t="s">
        <v>4125</v>
      </c>
      <c r="Y698" s="1" t="s">
        <v>4125</v>
      </c>
      <c r="AA698" s="1" t="s">
        <v>4125</v>
      </c>
      <c r="AC698" s="1" t="s">
        <v>4125</v>
      </c>
      <c r="AE698" s="1" t="s">
        <v>4125</v>
      </c>
      <c r="AG698">
        <f>+IF(E698=E697,1,0)</f>
        <v>0</v>
      </c>
    </row>
    <row r="699" spans="1:33" ht="17.25" customHeight="1" x14ac:dyDescent="0.25">
      <c r="A699">
        <v>43</v>
      </c>
      <c r="B699">
        <v>673</v>
      </c>
      <c r="C699" s="25" t="s">
        <v>1544</v>
      </c>
      <c r="D699" s="25" t="s">
        <v>1556</v>
      </c>
      <c r="E699" t="s">
        <v>1586</v>
      </c>
      <c r="H699" s="40" t="str">
        <f>+HYPERLINK(O699,E699)</f>
        <v>Mycena renati</v>
      </c>
      <c r="I699" s="40" t="str">
        <f>+HYPERLINK(O699,J699)</f>
        <v>Mycène à pied jaune</v>
      </c>
      <c r="J699" t="s">
        <v>1587</v>
      </c>
      <c r="L699" s="1" t="s">
        <v>441</v>
      </c>
      <c r="N699" s="36" t="s">
        <v>253</v>
      </c>
      <c r="O699" s="58" t="s">
        <v>3850</v>
      </c>
      <c r="P699" s="25" t="s">
        <v>4099</v>
      </c>
      <c r="Q699" s="1" t="s">
        <v>4100</v>
      </c>
      <c r="S699" s="1" t="s">
        <v>4125</v>
      </c>
      <c r="U699" s="1" t="s">
        <v>4125</v>
      </c>
      <c r="W699" s="1" t="s">
        <v>4125</v>
      </c>
      <c r="Y699" s="1" t="s">
        <v>4125</v>
      </c>
      <c r="AA699" s="1" t="s">
        <v>4125</v>
      </c>
      <c r="AC699" s="1" t="s">
        <v>4125</v>
      </c>
      <c r="AE699" s="1" t="s">
        <v>4125</v>
      </c>
      <c r="AG699">
        <f>+IF(E699=E698,1,0)</f>
        <v>0</v>
      </c>
    </row>
    <row r="700" spans="1:33" ht="17.25" customHeight="1" x14ac:dyDescent="0.25">
      <c r="A700">
        <v>43</v>
      </c>
      <c r="B700">
        <v>681</v>
      </c>
      <c r="C700" s="25" t="s">
        <v>1544</v>
      </c>
      <c r="D700" s="25" t="s">
        <v>1558</v>
      </c>
      <c r="E700" t="s">
        <v>1570</v>
      </c>
      <c r="H700" s="40" t="str">
        <f>+HYPERLINK(O700,E700)</f>
        <v>Mycena rosea</v>
      </c>
      <c r="I700" s="40" t="str">
        <f>+HYPERLINK(O700,J700)</f>
        <v>Mycène rose</v>
      </c>
      <c r="J700" t="s">
        <v>1571</v>
      </c>
      <c r="L700" s="1" t="s">
        <v>441</v>
      </c>
      <c r="N700" s="36" t="s">
        <v>253</v>
      </c>
      <c r="O700" s="58" t="s">
        <v>3855</v>
      </c>
      <c r="P700" s="25" t="s">
        <v>4099</v>
      </c>
      <c r="Q700" s="1" t="s">
        <v>4100</v>
      </c>
      <c r="S700" s="1" t="s">
        <v>4125</v>
      </c>
      <c r="U700" s="1" t="s">
        <v>4125</v>
      </c>
      <c r="W700" s="1" t="s">
        <v>4125</v>
      </c>
      <c r="Y700" s="1" t="s">
        <v>4125</v>
      </c>
      <c r="AA700" s="1" t="s">
        <v>4125</v>
      </c>
      <c r="AC700" s="1" t="s">
        <v>4125</v>
      </c>
      <c r="AE700" s="1" t="s">
        <v>4125</v>
      </c>
      <c r="AG700">
        <f>+IF(E700=E699,1,0)</f>
        <v>0</v>
      </c>
    </row>
    <row r="701" spans="1:33" ht="17.25" customHeight="1" x14ac:dyDescent="0.25">
      <c r="A701">
        <v>43</v>
      </c>
      <c r="B701">
        <v>676</v>
      </c>
      <c r="C701" s="25" t="s">
        <v>1544</v>
      </c>
      <c r="D701" s="25" t="s">
        <v>1557</v>
      </c>
      <c r="E701" t="s">
        <v>1578</v>
      </c>
      <c r="H701" s="40" t="str">
        <f>+HYPERLINK(O701,E701)</f>
        <v>Mycena rosella</v>
      </c>
      <c r="I701" s="40" t="str">
        <f>+HYPERLINK(O701,J701)</f>
        <v>Mycène rosâtre</v>
      </c>
      <c r="J701" t="s">
        <v>1579</v>
      </c>
      <c r="L701" s="1" t="s">
        <v>441</v>
      </c>
      <c r="N701" s="36" t="s">
        <v>253</v>
      </c>
      <c r="O701" s="58" t="s">
        <v>3853</v>
      </c>
      <c r="P701" s="25" t="s">
        <v>4099</v>
      </c>
      <c r="Q701" s="1" t="s">
        <v>4100</v>
      </c>
      <c r="S701" s="1" t="s">
        <v>4125</v>
      </c>
      <c r="U701" s="1" t="s">
        <v>4125</v>
      </c>
      <c r="W701" s="1" t="s">
        <v>4125</v>
      </c>
      <c r="Y701" s="1" t="s">
        <v>4125</v>
      </c>
      <c r="AA701" s="1" t="s">
        <v>4125</v>
      </c>
      <c r="AC701" s="1" t="s">
        <v>4125</v>
      </c>
      <c r="AE701" s="1" t="s">
        <v>4125</v>
      </c>
      <c r="AG701">
        <f>+IF(E701=E700,1,0)</f>
        <v>0</v>
      </c>
    </row>
    <row r="702" spans="1:33" x14ac:dyDescent="0.25">
      <c r="A702">
        <v>43</v>
      </c>
      <c r="B702">
        <v>677</v>
      </c>
      <c r="C702" s="25" t="s">
        <v>1544</v>
      </c>
      <c r="D702" s="25" t="s">
        <v>1557</v>
      </c>
      <c r="E702" t="s">
        <v>1580</v>
      </c>
      <c r="H702" s="72" t="str">
        <f>+HYPERLINK(O702,E702)</f>
        <v>Mycena rubromarginata</v>
      </c>
      <c r="I702" s="40" t="str">
        <f>+HYPERLINK(O702,J702)</f>
        <v>Mycène à arêtes rouges</v>
      </c>
      <c r="J702" t="s">
        <v>1581</v>
      </c>
      <c r="L702" s="1" t="s">
        <v>441</v>
      </c>
      <c r="N702" s="36" t="s">
        <v>253</v>
      </c>
      <c r="O702" s="58" t="s">
        <v>4174</v>
      </c>
      <c r="P702" s="25" t="s">
        <v>4099</v>
      </c>
      <c r="Q702" s="1" t="s">
        <v>4100</v>
      </c>
      <c r="S702" s="1" t="s">
        <v>4125</v>
      </c>
      <c r="U702" s="1" t="s">
        <v>4125</v>
      </c>
      <c r="W702" s="1" t="s">
        <v>4125</v>
      </c>
      <c r="Y702" s="1" t="s">
        <v>4125</v>
      </c>
      <c r="AA702" s="1" t="s">
        <v>4125</v>
      </c>
      <c r="AC702" s="1" t="s">
        <v>4125</v>
      </c>
      <c r="AE702" s="1" t="s">
        <v>4125</v>
      </c>
      <c r="AG702">
        <f>+IF(E702=E701,1,0)</f>
        <v>0</v>
      </c>
    </row>
    <row r="703" spans="1:33" x14ac:dyDescent="0.25">
      <c r="A703">
        <v>43</v>
      </c>
      <c r="B703">
        <v>668</v>
      </c>
      <c r="C703" s="25" t="s">
        <v>1544</v>
      </c>
      <c r="D703" s="25" t="s">
        <v>1546</v>
      </c>
      <c r="E703" t="s">
        <v>1614</v>
      </c>
      <c r="H703" s="40" t="str">
        <f>+HYPERLINK(O703,E703)</f>
        <v>Mycena sanguinolenta</v>
      </c>
      <c r="I703" s="40" t="str">
        <f>+HYPERLINK(O703,J703)</f>
        <v>Mycène sanguinolente</v>
      </c>
      <c r="J703" t="s">
        <v>1615</v>
      </c>
      <c r="L703" s="1" t="s">
        <v>441</v>
      </c>
      <c r="N703" s="36" t="s">
        <v>253</v>
      </c>
      <c r="O703" s="58" t="s">
        <v>3846</v>
      </c>
      <c r="P703" s="25" t="s">
        <v>4099</v>
      </c>
      <c r="Q703" s="1" t="s">
        <v>4100</v>
      </c>
      <c r="S703" s="1" t="s">
        <v>4125</v>
      </c>
      <c r="U703" s="1" t="s">
        <v>4125</v>
      </c>
      <c r="W703" s="1" t="s">
        <v>4125</v>
      </c>
      <c r="Y703" s="1" t="s">
        <v>4125</v>
      </c>
      <c r="AA703" s="1" t="s">
        <v>4125</v>
      </c>
      <c r="AC703" s="1" t="s">
        <v>4125</v>
      </c>
      <c r="AE703" s="1" t="s">
        <v>4125</v>
      </c>
      <c r="AG703">
        <f>+IF(E703=E702,1,0)</f>
        <v>0</v>
      </c>
    </row>
    <row r="704" spans="1:33" ht="17.25" customHeight="1" x14ac:dyDescent="0.25">
      <c r="A704">
        <v>43</v>
      </c>
      <c r="B704">
        <v>671</v>
      </c>
      <c r="C704" s="25" t="s">
        <v>1544</v>
      </c>
      <c r="D704" s="25" t="s">
        <v>1556</v>
      </c>
      <c r="E704" t="s">
        <v>1589</v>
      </c>
      <c r="F704" t="s">
        <v>1616</v>
      </c>
      <c r="H704" s="40" t="str">
        <f>+HYPERLINK(O704,E704)</f>
        <v>Mycena stipata</v>
      </c>
      <c r="I704" s="40" t="str">
        <f>+HYPERLINK(O704,J704)</f>
        <v>Mycène cespiteuse</v>
      </c>
      <c r="J704" t="s">
        <v>1588</v>
      </c>
      <c r="L704" s="1" t="s">
        <v>441</v>
      </c>
      <c r="N704" s="36" t="s">
        <v>253</v>
      </c>
      <c r="O704" s="58" t="s">
        <v>3848</v>
      </c>
      <c r="P704" s="25" t="s">
        <v>4099</v>
      </c>
      <c r="Q704" s="1" t="s">
        <v>4100</v>
      </c>
      <c r="S704" s="1" t="s">
        <v>4125</v>
      </c>
      <c r="U704" s="1" t="s">
        <v>4125</v>
      </c>
      <c r="W704" s="1" t="s">
        <v>4125</v>
      </c>
      <c r="Y704" s="1" t="s">
        <v>4125</v>
      </c>
      <c r="AA704" s="1" t="s">
        <v>4125</v>
      </c>
      <c r="AC704" s="1" t="s">
        <v>4125</v>
      </c>
      <c r="AE704" s="1" t="s">
        <v>4125</v>
      </c>
      <c r="AG704">
        <f>+IF(E704=E703,1,0)</f>
        <v>0</v>
      </c>
    </row>
    <row r="705" spans="1:33" ht="17.25" customHeight="1" x14ac:dyDescent="0.25">
      <c r="A705">
        <v>43</v>
      </c>
      <c r="B705">
        <v>663</v>
      </c>
      <c r="C705" s="25" t="s">
        <v>1544</v>
      </c>
      <c r="D705" s="25" t="s">
        <v>1545</v>
      </c>
      <c r="E705" t="s">
        <v>1598</v>
      </c>
      <c r="H705" s="40" t="str">
        <f>+HYPERLINK(O705,E705)</f>
        <v>Mycena stylobates</v>
      </c>
      <c r="I705" s="40" t="str">
        <f>+HYPERLINK(O705,J705)</f>
        <v>Mycène à socle</v>
      </c>
      <c r="J705" t="s">
        <v>1599</v>
      </c>
      <c r="L705" s="1" t="s">
        <v>441</v>
      </c>
      <c r="N705" s="36" t="s">
        <v>253</v>
      </c>
      <c r="O705" s="58" t="s">
        <v>3841</v>
      </c>
      <c r="P705" s="25" t="s">
        <v>4099</v>
      </c>
      <c r="Q705" s="1" t="s">
        <v>4100</v>
      </c>
      <c r="S705" s="1" t="s">
        <v>4125</v>
      </c>
      <c r="U705" s="1" t="s">
        <v>4125</v>
      </c>
      <c r="W705" s="1" t="s">
        <v>4125</v>
      </c>
      <c r="Y705" s="1" t="s">
        <v>4125</v>
      </c>
      <c r="AA705" s="1" t="s">
        <v>4125</v>
      </c>
      <c r="AC705" s="1" t="s">
        <v>4125</v>
      </c>
      <c r="AE705" s="1" t="s">
        <v>4125</v>
      </c>
      <c r="AG705">
        <f>+IF(E705=E704,1,0)</f>
        <v>0</v>
      </c>
    </row>
    <row r="706" spans="1:33" ht="17.25" customHeight="1" x14ac:dyDescent="0.25">
      <c r="A706">
        <v>43</v>
      </c>
      <c r="B706">
        <v>652</v>
      </c>
      <c r="C706" s="25" t="s">
        <v>1544</v>
      </c>
      <c r="D706" s="25" t="s">
        <v>1545</v>
      </c>
      <c r="E706" t="s">
        <v>1600</v>
      </c>
      <c r="H706" s="40" t="str">
        <f>+HYPERLINK(O706,E706)</f>
        <v>Mycena vulgaris</v>
      </c>
      <c r="I706" s="40" t="str">
        <f>+HYPERLINK(O706,J706)</f>
        <v>Mycène vulgaire</v>
      </c>
      <c r="J706" t="s">
        <v>1601</v>
      </c>
      <c r="L706" s="1" t="s">
        <v>441</v>
      </c>
      <c r="N706" s="36" t="s">
        <v>253</v>
      </c>
      <c r="O706" s="58" t="s">
        <v>3834</v>
      </c>
      <c r="P706" s="25" t="s">
        <v>4099</v>
      </c>
      <c r="Q706" s="1" t="s">
        <v>4100</v>
      </c>
      <c r="S706" s="1" t="s">
        <v>4125</v>
      </c>
      <c r="U706" s="1" t="s">
        <v>4125</v>
      </c>
      <c r="W706" s="1" t="s">
        <v>4125</v>
      </c>
      <c r="Y706" s="1" t="s">
        <v>4125</v>
      </c>
      <c r="AA706" s="1" t="s">
        <v>4125</v>
      </c>
      <c r="AC706" s="1" t="s">
        <v>4125</v>
      </c>
      <c r="AE706" s="1" t="s">
        <v>4125</v>
      </c>
      <c r="AG706">
        <f>+IF(E706=E705,1,0)</f>
        <v>0</v>
      </c>
    </row>
    <row r="707" spans="1:33" ht="17.25" customHeight="1" x14ac:dyDescent="0.25">
      <c r="A707">
        <v>43</v>
      </c>
      <c r="B707">
        <v>660</v>
      </c>
      <c r="C707" s="25" t="s">
        <v>1544</v>
      </c>
      <c r="D707" s="25" t="s">
        <v>1545</v>
      </c>
      <c r="E707" t="s">
        <v>1602</v>
      </c>
      <c r="H707" s="40" t="str">
        <f>+HYPERLINK(O707,E707)</f>
        <v>Mycena zephirus</v>
      </c>
      <c r="I707" s="40" t="str">
        <f>+HYPERLINK(O707,J707)</f>
        <v>Mycène zéphyr</v>
      </c>
      <c r="J707" t="s">
        <v>1603</v>
      </c>
      <c r="L707" s="1" t="s">
        <v>441</v>
      </c>
      <c r="N707" s="36" t="s">
        <v>253</v>
      </c>
      <c r="O707" s="58" t="s">
        <v>3838</v>
      </c>
      <c r="P707" s="25" t="s">
        <v>4099</v>
      </c>
      <c r="Q707" s="1" t="s">
        <v>4100</v>
      </c>
      <c r="S707" s="1" t="s">
        <v>4125</v>
      </c>
      <c r="U707" s="1" t="s">
        <v>4125</v>
      </c>
      <c r="W707" s="1" t="s">
        <v>4125</v>
      </c>
      <c r="Y707" s="1" t="s">
        <v>4125</v>
      </c>
      <c r="AA707" s="1" t="s">
        <v>4125</v>
      </c>
      <c r="AC707" s="1" t="s">
        <v>4125</v>
      </c>
      <c r="AE707" s="1" t="s">
        <v>4125</v>
      </c>
      <c r="AG707">
        <f>+IF(E707=E706,1,0)</f>
        <v>0</v>
      </c>
    </row>
    <row r="708" spans="1:33" ht="17.25" customHeight="1" x14ac:dyDescent="0.25">
      <c r="A708" s="57">
        <v>61</v>
      </c>
      <c r="B708">
        <v>1112</v>
      </c>
      <c r="C708" s="57" t="s">
        <v>2757</v>
      </c>
      <c r="D708" s="57" t="s">
        <v>2734</v>
      </c>
      <c r="E708" s="57" t="s">
        <v>2733</v>
      </c>
      <c r="F708" s="57"/>
      <c r="G708" s="57"/>
      <c r="H708" s="40" t="str">
        <f>+HYPERLINK(O708,E708)</f>
        <v xml:space="preserve">Mycenastrum corium </v>
      </c>
      <c r="I708" s="40" t="str">
        <f>+HYPERLINK(O708,J708)</f>
        <v>Vesse de loup en étoile</v>
      </c>
      <c r="J708" s="57" t="s">
        <v>2732</v>
      </c>
      <c r="K708" s="57"/>
      <c r="L708" s="35" t="s">
        <v>441</v>
      </c>
      <c r="M708" s="35"/>
      <c r="N708" s="60" t="s">
        <v>3193</v>
      </c>
      <c r="O708" s="58" t="s">
        <v>3910</v>
      </c>
      <c r="P708" s="25" t="s">
        <v>4099</v>
      </c>
      <c r="Q708" s="35"/>
      <c r="R708" s="57"/>
      <c r="S708" s="1" t="s">
        <v>4125</v>
      </c>
      <c r="T708" s="57"/>
      <c r="U708" s="1" t="s">
        <v>4125</v>
      </c>
      <c r="V708" s="57"/>
      <c r="W708" s="1" t="s">
        <v>4125</v>
      </c>
      <c r="X708" s="57"/>
      <c r="Y708" s="1" t="s">
        <v>4125</v>
      </c>
      <c r="Z708" s="57"/>
      <c r="AA708" s="1" t="s">
        <v>4125</v>
      </c>
      <c r="AB708" s="57"/>
      <c r="AC708" s="1" t="s">
        <v>4125</v>
      </c>
      <c r="AD708" s="57"/>
      <c r="AE708" s="1" t="s">
        <v>4125</v>
      </c>
      <c r="AG708">
        <f>+IF(E708=E707,1,0)</f>
        <v>0</v>
      </c>
    </row>
    <row r="709" spans="1:33" ht="17.25" customHeight="1" x14ac:dyDescent="0.25">
      <c r="A709">
        <v>42</v>
      </c>
      <c r="B709">
        <v>644</v>
      </c>
      <c r="C709" s="25" t="s">
        <v>1513</v>
      </c>
      <c r="D709" s="25" t="s">
        <v>1515</v>
      </c>
      <c r="E709" t="s">
        <v>1932</v>
      </c>
      <c r="H709" s="40" t="str">
        <f>+HYPERLINK(O709,E709)</f>
        <v>Mycetinis alliaceus</v>
      </c>
      <c r="I709" s="40" t="str">
        <f>+HYPERLINK(O709,J709)</f>
        <v>Marasme à odeur d'ail</v>
      </c>
      <c r="J709" t="s">
        <v>1933</v>
      </c>
      <c r="L709" s="1" t="s">
        <v>441</v>
      </c>
      <c r="N709" s="36" t="s">
        <v>2430</v>
      </c>
      <c r="O709" s="57" t="s">
        <v>3140</v>
      </c>
      <c r="P709" s="25" t="s">
        <v>4099</v>
      </c>
      <c r="Q709" s="1" t="s">
        <v>4100</v>
      </c>
      <c r="R709" t="s">
        <v>3139</v>
      </c>
      <c r="S709" s="1" t="s">
        <v>4125</v>
      </c>
      <c r="U709" s="1" t="s">
        <v>4125</v>
      </c>
      <c r="W709" s="1" t="s">
        <v>4125</v>
      </c>
      <c r="Y709" s="1" t="s">
        <v>4125</v>
      </c>
      <c r="AA709" s="1" t="s">
        <v>4125</v>
      </c>
      <c r="AC709" s="1" t="s">
        <v>4125</v>
      </c>
      <c r="AE709" s="1" t="s">
        <v>4125</v>
      </c>
      <c r="AG709">
        <f>+IF(E709=E708,1,0)</f>
        <v>0</v>
      </c>
    </row>
    <row r="710" spans="1:33" ht="17.25" customHeight="1" x14ac:dyDescent="0.25">
      <c r="A710">
        <v>42</v>
      </c>
      <c r="B710">
        <v>645</v>
      </c>
      <c r="C710" s="25" t="s">
        <v>1513</v>
      </c>
      <c r="D710" s="25" t="s">
        <v>1515</v>
      </c>
      <c r="E710" t="s">
        <v>1936</v>
      </c>
      <c r="F710" t="s">
        <v>3131</v>
      </c>
      <c r="H710" s="40" t="str">
        <f>+HYPERLINK(O710,E710)</f>
        <v>Mycetinis querceus</v>
      </c>
      <c r="I710" s="40" t="str">
        <f>+HYPERLINK(O710,J710)</f>
        <v>Marasme du chêne</v>
      </c>
      <c r="J710" t="s">
        <v>1937</v>
      </c>
      <c r="L710" s="1" t="s">
        <v>441</v>
      </c>
      <c r="N710" s="36" t="s">
        <v>2430</v>
      </c>
      <c r="O710" s="57" t="s">
        <v>3141</v>
      </c>
      <c r="P710" s="25" t="s">
        <v>4099</v>
      </c>
      <c r="Q710" s="1" t="s">
        <v>4100</v>
      </c>
      <c r="R710" t="s">
        <v>3139</v>
      </c>
      <c r="S710" s="1" t="s">
        <v>4125</v>
      </c>
      <c r="U710" s="1" t="s">
        <v>4125</v>
      </c>
      <c r="W710" s="1" t="s">
        <v>4125</v>
      </c>
      <c r="Y710" s="1" t="s">
        <v>4125</v>
      </c>
      <c r="AA710" s="1" t="s">
        <v>4125</v>
      </c>
      <c r="AB710" s="57"/>
      <c r="AC710" s="1" t="s">
        <v>4125</v>
      </c>
      <c r="AD710" s="57"/>
      <c r="AE710" s="1" t="s">
        <v>4125</v>
      </c>
      <c r="AG710">
        <f>+IF(E710=E709,1,0)</f>
        <v>0</v>
      </c>
    </row>
    <row r="711" spans="1:33" ht="17.25" customHeight="1" x14ac:dyDescent="0.25">
      <c r="A711">
        <v>42</v>
      </c>
      <c r="B711">
        <v>646</v>
      </c>
      <c r="C711" s="25" t="s">
        <v>1513</v>
      </c>
      <c r="D711" s="25" t="s">
        <v>1515</v>
      </c>
      <c r="E711" t="s">
        <v>1934</v>
      </c>
      <c r="H711" s="40" t="str">
        <f>+HYPERLINK(O711,E711)</f>
        <v>Mycetinis scorodonius</v>
      </c>
      <c r="I711" s="40" t="str">
        <f>+HYPERLINK(O711,J711)</f>
        <v>Marasme alliacé</v>
      </c>
      <c r="J711" t="s">
        <v>1935</v>
      </c>
      <c r="L711" s="1" t="s">
        <v>441</v>
      </c>
      <c r="N711" s="36" t="s">
        <v>2430</v>
      </c>
      <c r="O711" s="57" t="s">
        <v>3142</v>
      </c>
      <c r="P711" s="25" t="s">
        <v>4099</v>
      </c>
      <c r="Q711" s="1" t="s">
        <v>4100</v>
      </c>
      <c r="R711" t="s">
        <v>3139</v>
      </c>
      <c r="S711" s="1" t="s">
        <v>4125</v>
      </c>
      <c r="U711" s="1" t="s">
        <v>4125</v>
      </c>
      <c r="W711" s="1" t="s">
        <v>4125</v>
      </c>
      <c r="Y711" s="1" t="s">
        <v>4125</v>
      </c>
      <c r="AA711" s="1" t="s">
        <v>4125</v>
      </c>
      <c r="AB711" s="57"/>
      <c r="AC711" s="1" t="s">
        <v>4125</v>
      </c>
      <c r="AD711" s="57"/>
      <c r="AE711" s="1" t="s">
        <v>4125</v>
      </c>
      <c r="AG711">
        <f>+IF(E711=E710,1,0)</f>
        <v>0</v>
      </c>
    </row>
    <row r="712" spans="1:33" ht="17.25" customHeight="1" x14ac:dyDescent="0.25">
      <c r="A712" s="57">
        <v>57</v>
      </c>
      <c r="B712">
        <v>970</v>
      </c>
      <c r="C712" s="57" t="s">
        <v>2514</v>
      </c>
      <c r="D712" s="57" t="s">
        <v>4057</v>
      </c>
      <c r="E712" s="57" t="s">
        <v>2690</v>
      </c>
      <c r="F712" s="57"/>
      <c r="G712" s="57"/>
      <c r="H712" s="40" t="str">
        <f>+HYPERLINK(O712,E712)</f>
        <v>Mycoacia uda</v>
      </c>
      <c r="I712" s="40" t="str">
        <f>+HYPERLINK(O712,J712)</f>
        <v>Hydne jaune</v>
      </c>
      <c r="J712" s="57" t="s">
        <v>2691</v>
      </c>
      <c r="K712" s="57"/>
      <c r="L712" s="35" t="s">
        <v>441</v>
      </c>
      <c r="M712" s="35"/>
      <c r="N712" s="60" t="s">
        <v>3196</v>
      </c>
      <c r="O712" s="58" t="s">
        <v>3579</v>
      </c>
      <c r="P712" s="25" t="s">
        <v>4099</v>
      </c>
      <c r="Q712" s="58" t="s">
        <v>4102</v>
      </c>
      <c r="R712" s="57"/>
      <c r="S712" s="1" t="s">
        <v>4125</v>
      </c>
      <c r="T712" s="57"/>
      <c r="U712" s="1" t="s">
        <v>4125</v>
      </c>
      <c r="V712" s="57"/>
      <c r="W712" s="1" t="s">
        <v>4125</v>
      </c>
      <c r="X712" s="57"/>
      <c r="Y712" s="1" t="s">
        <v>4125</v>
      </c>
      <c r="Z712" s="57"/>
      <c r="AA712" s="1" t="s">
        <v>4125</v>
      </c>
      <c r="AC712" s="1" t="s">
        <v>4125</v>
      </c>
      <c r="AE712" s="1" t="s">
        <v>4125</v>
      </c>
      <c r="AG712">
        <f>+IF(E712=E711,1,0)</f>
        <v>0</v>
      </c>
    </row>
    <row r="713" spans="1:33" ht="17.25" customHeight="1" x14ac:dyDescent="0.25">
      <c r="A713" s="57">
        <v>61</v>
      </c>
      <c r="B713">
        <v>1128</v>
      </c>
      <c r="C713" s="57" t="s">
        <v>2771</v>
      </c>
      <c r="D713" s="57" t="s">
        <v>4046</v>
      </c>
      <c r="E713" s="57" t="s">
        <v>2769</v>
      </c>
      <c r="F713" s="57"/>
      <c r="G713" s="57"/>
      <c r="H713" s="40" t="str">
        <f>+HYPERLINK(O713,E713)</f>
        <v>Myriostoma coliforme</v>
      </c>
      <c r="I713" s="40" t="str">
        <f>+HYPERLINK(O713,J713)</f>
        <v>Géastre en forme de passoire</v>
      </c>
      <c r="J713" s="57" t="s">
        <v>2770</v>
      </c>
      <c r="K713" s="57" t="s">
        <v>2768</v>
      </c>
      <c r="L713" s="35" t="s">
        <v>441</v>
      </c>
      <c r="M713" s="35"/>
      <c r="N713" s="60" t="s">
        <v>3193</v>
      </c>
      <c r="O713" s="58" t="s">
        <v>3927</v>
      </c>
      <c r="P713" s="25" t="s">
        <v>4099</v>
      </c>
      <c r="Q713" s="35"/>
      <c r="R713" s="57"/>
      <c r="S713" s="1" t="s">
        <v>4125</v>
      </c>
      <c r="T713" s="57"/>
      <c r="U713" s="1" t="s">
        <v>4125</v>
      </c>
      <c r="V713" s="57"/>
      <c r="W713" s="1" t="s">
        <v>4125</v>
      </c>
      <c r="X713" s="57"/>
      <c r="Y713" s="1" t="s">
        <v>4125</v>
      </c>
      <c r="Z713" s="57"/>
      <c r="AA713" s="1" t="s">
        <v>4125</v>
      </c>
      <c r="AB713" s="57"/>
      <c r="AC713" s="1" t="s">
        <v>4125</v>
      </c>
      <c r="AD713" s="57"/>
      <c r="AE713" s="1" t="s">
        <v>4125</v>
      </c>
      <c r="AG713">
        <f>+IF(E713=E712,1,0)</f>
        <v>0</v>
      </c>
    </row>
    <row r="714" spans="1:33" ht="17.25" customHeight="1" x14ac:dyDescent="0.25">
      <c r="A714">
        <v>44</v>
      </c>
      <c r="B714">
        <v>690</v>
      </c>
      <c r="C714" s="25" t="s">
        <v>40</v>
      </c>
      <c r="D714" t="s">
        <v>4073</v>
      </c>
      <c r="E714" t="s">
        <v>1630</v>
      </c>
      <c r="H714" s="40" t="str">
        <f>+HYPERLINK(O714,E714)</f>
        <v>Myxomphalia maura</v>
      </c>
      <c r="I714" s="40" t="str">
        <f>+HYPERLINK(O714,J714)</f>
        <v>Omphale des charbonnières</v>
      </c>
      <c r="J714" t="s">
        <v>1631</v>
      </c>
      <c r="L714" s="1" t="s">
        <v>441</v>
      </c>
      <c r="N714" s="36" t="s">
        <v>244</v>
      </c>
      <c r="O714" s="57" t="s">
        <v>2024</v>
      </c>
      <c r="P714" s="25" t="s">
        <v>4099</v>
      </c>
      <c r="Q714" s="1" t="s">
        <v>4100</v>
      </c>
      <c r="S714" s="1" t="s">
        <v>4125</v>
      </c>
      <c r="U714" s="1" t="s">
        <v>4125</v>
      </c>
      <c r="W714" s="1" t="s">
        <v>4125</v>
      </c>
      <c r="Y714" s="1" t="s">
        <v>4125</v>
      </c>
      <c r="AA714" s="1" t="s">
        <v>4125</v>
      </c>
      <c r="AB714" s="57"/>
      <c r="AC714" s="1" t="s">
        <v>4125</v>
      </c>
      <c r="AD714" s="57"/>
      <c r="AE714" s="1" t="s">
        <v>4125</v>
      </c>
      <c r="AG714">
        <f>+IF(E714=E713,1,0)</f>
        <v>0</v>
      </c>
    </row>
    <row r="715" spans="1:33" ht="17.25" customHeight="1" x14ac:dyDescent="0.25">
      <c r="A715" s="57">
        <v>60</v>
      </c>
      <c r="B715">
        <v>1066</v>
      </c>
      <c r="C715" s="57" t="s">
        <v>2899</v>
      </c>
      <c r="D715" s="57" t="s">
        <v>4027</v>
      </c>
      <c r="E715" s="57" t="s">
        <v>2934</v>
      </c>
      <c r="F715" s="57"/>
      <c r="G715" s="57"/>
      <c r="H715" s="40" t="str">
        <f>+HYPERLINK(O715,E715)</f>
        <v>Neobulgaria pura</v>
      </c>
      <c r="I715" s="40" t="str">
        <f>+HYPERLINK(O715,J715)</f>
        <v>Bulgarie pure</v>
      </c>
      <c r="J715" s="57" t="s">
        <v>2935</v>
      </c>
      <c r="K715" s="57"/>
      <c r="L715" s="1" t="s">
        <v>441</v>
      </c>
      <c r="M715" s="35"/>
      <c r="N715" s="60" t="s">
        <v>3192</v>
      </c>
      <c r="O715" s="58" t="s">
        <v>3937</v>
      </c>
      <c r="P715" s="25" t="s">
        <v>4099</v>
      </c>
      <c r="Q715" s="35"/>
      <c r="R715" s="57"/>
      <c r="S715" s="1" t="s">
        <v>4125</v>
      </c>
      <c r="T715" s="57"/>
      <c r="U715" s="1" t="s">
        <v>4125</v>
      </c>
      <c r="V715" s="57"/>
      <c r="W715" s="1" t="s">
        <v>4125</v>
      </c>
      <c r="X715" s="57"/>
      <c r="Y715" s="1" t="s">
        <v>4125</v>
      </c>
      <c r="Z715" s="57"/>
      <c r="AA715" s="1" t="s">
        <v>4125</v>
      </c>
      <c r="AB715" s="57"/>
      <c r="AC715" s="1" t="s">
        <v>4125</v>
      </c>
      <c r="AD715" s="57"/>
      <c r="AE715" s="1" t="s">
        <v>4125</v>
      </c>
      <c r="AG715">
        <f>+IF(E715=E714,1,0)</f>
        <v>0</v>
      </c>
    </row>
    <row r="716" spans="1:33" ht="17.25" customHeight="1" x14ac:dyDescent="0.25">
      <c r="A716">
        <v>31</v>
      </c>
      <c r="B716">
        <v>477</v>
      </c>
      <c r="C716" s="25" t="s">
        <v>1261</v>
      </c>
      <c r="D716" s="25" t="s">
        <v>1323</v>
      </c>
      <c r="E716" t="s">
        <v>1304</v>
      </c>
      <c r="H716" s="40" t="str">
        <f>+HYPERLINK(O716,E716)</f>
        <v>Neohygrocybe ingrata</v>
      </c>
      <c r="I716" s="40" t="str">
        <f>+HYPERLINK(O716,J716)</f>
        <v>Hygrocybe à odeur désagréable</v>
      </c>
      <c r="J716" t="s">
        <v>1305</v>
      </c>
      <c r="L716" s="1" t="s">
        <v>441</v>
      </c>
      <c r="N716" s="36" t="s">
        <v>3201</v>
      </c>
      <c r="O716" s="58" t="s">
        <v>3753</v>
      </c>
      <c r="P716" s="25" t="s">
        <v>4099</v>
      </c>
      <c r="Q716" s="1" t="s">
        <v>4100</v>
      </c>
      <c r="S716" s="1" t="s">
        <v>4125</v>
      </c>
      <c r="U716" s="1" t="s">
        <v>4125</v>
      </c>
      <c r="W716" s="1" t="s">
        <v>4125</v>
      </c>
      <c r="Y716" s="1" t="s">
        <v>4125</v>
      </c>
      <c r="AA716" s="1" t="s">
        <v>4125</v>
      </c>
      <c r="AC716" s="1" t="s">
        <v>4125</v>
      </c>
      <c r="AE716" s="1" t="s">
        <v>4125</v>
      </c>
      <c r="AG716">
        <f>+IF(E716=E715,1,0)</f>
        <v>0</v>
      </c>
    </row>
    <row r="717" spans="1:33" ht="17.25" customHeight="1" x14ac:dyDescent="0.25">
      <c r="A717">
        <v>55</v>
      </c>
      <c r="B717">
        <v>919</v>
      </c>
      <c r="C717" t="s">
        <v>3024</v>
      </c>
      <c r="D717" t="s">
        <v>3010</v>
      </c>
      <c r="E717" t="s">
        <v>3019</v>
      </c>
      <c r="H717" s="40" t="str">
        <f>+HYPERLINK(O717,E717)</f>
        <v>Neolentinus adhaerens</v>
      </c>
      <c r="I717" s="40" t="str">
        <f>+HYPERLINK(O717,J717)</f>
        <v>Lentin collant</v>
      </c>
      <c r="J717" t="s">
        <v>3020</v>
      </c>
      <c r="L717" s="1" t="s">
        <v>441</v>
      </c>
      <c r="N717" s="36" t="s">
        <v>3191</v>
      </c>
      <c r="O717" s="58" t="s">
        <v>3878</v>
      </c>
      <c r="P717" s="25" t="s">
        <v>4099</v>
      </c>
      <c r="S717" s="1" t="s">
        <v>4125</v>
      </c>
      <c r="U717" s="1" t="s">
        <v>4125</v>
      </c>
      <c r="W717" s="1" t="s">
        <v>4125</v>
      </c>
      <c r="Y717" s="1" t="s">
        <v>4125</v>
      </c>
      <c r="AA717" s="1" t="s">
        <v>4125</v>
      </c>
      <c r="AC717" s="1" t="s">
        <v>4125</v>
      </c>
      <c r="AE717" s="1" t="s">
        <v>4125</v>
      </c>
      <c r="AG717">
        <f>+IF(E717=E716,1,0)</f>
        <v>0</v>
      </c>
    </row>
    <row r="718" spans="1:33" ht="17.25" customHeight="1" x14ac:dyDescent="0.25">
      <c r="A718">
        <v>55</v>
      </c>
      <c r="B718">
        <v>918</v>
      </c>
      <c r="C718" t="s">
        <v>3024</v>
      </c>
      <c r="D718" t="s">
        <v>3010</v>
      </c>
      <c r="E718" t="s">
        <v>3017</v>
      </c>
      <c r="F718" t="s">
        <v>3018</v>
      </c>
      <c r="G718" t="s">
        <v>3011</v>
      </c>
      <c r="H718" s="40" t="str">
        <f>+HYPERLINK(O718,E718)</f>
        <v>Neolentinus degener</v>
      </c>
      <c r="I718" s="40" t="str">
        <f>+HYPERLINK(O718,J718)</f>
        <v>Lentin de schaeffer</v>
      </c>
      <c r="J718" t="s">
        <v>3016</v>
      </c>
      <c r="L718" s="1" t="s">
        <v>441</v>
      </c>
      <c r="N718" s="36" t="s">
        <v>3191</v>
      </c>
      <c r="O718" s="58" t="s">
        <v>3877</v>
      </c>
      <c r="P718" s="25" t="s">
        <v>4099</v>
      </c>
      <c r="S718" s="1" t="s">
        <v>4125</v>
      </c>
      <c r="U718" s="1" t="s">
        <v>4125</v>
      </c>
      <c r="W718" s="1" t="s">
        <v>4125</v>
      </c>
      <c r="Y718" s="1" t="s">
        <v>4125</v>
      </c>
      <c r="AA718" s="1" t="s">
        <v>4125</v>
      </c>
      <c r="AC718" s="1" t="s">
        <v>4125</v>
      </c>
      <c r="AE718" s="1" t="s">
        <v>4125</v>
      </c>
      <c r="AG718">
        <f>+IF(E718=E717,1,0)</f>
        <v>0</v>
      </c>
    </row>
    <row r="719" spans="1:33" ht="17.25" customHeight="1" x14ac:dyDescent="0.25">
      <c r="A719">
        <v>55</v>
      </c>
      <c r="B719">
        <v>916</v>
      </c>
      <c r="C719" t="s">
        <v>3024</v>
      </c>
      <c r="D719" t="s">
        <v>3010</v>
      </c>
      <c r="E719" t="s">
        <v>3012</v>
      </c>
      <c r="H719" s="72" t="str">
        <f>+HYPERLINK(O719,E719)</f>
        <v>Neolentinus lepideus</v>
      </c>
      <c r="I719" s="40" t="str">
        <f>+HYPERLINK(O719,J719)</f>
        <v>Lentin écailleux</v>
      </c>
      <c r="J719" t="s">
        <v>3013</v>
      </c>
      <c r="L719" s="1" t="s">
        <v>441</v>
      </c>
      <c r="N719" s="36" t="s">
        <v>3191</v>
      </c>
      <c r="O719" s="58" t="s">
        <v>4175</v>
      </c>
      <c r="P719" s="25" t="s">
        <v>4099</v>
      </c>
      <c r="S719" s="1" t="s">
        <v>4125</v>
      </c>
      <c r="U719" s="1" t="s">
        <v>4125</v>
      </c>
      <c r="W719" s="1" t="s">
        <v>4125</v>
      </c>
      <c r="Y719" s="1" t="s">
        <v>4125</v>
      </c>
      <c r="AA719" s="1" t="s">
        <v>4125</v>
      </c>
      <c r="AC719" s="1" t="s">
        <v>4125</v>
      </c>
      <c r="AE719" s="1" t="s">
        <v>4125</v>
      </c>
      <c r="AG719">
        <f>+IF(E719=E718,1,0)</f>
        <v>0</v>
      </c>
    </row>
    <row r="720" spans="1:33" ht="17.25" customHeight="1" x14ac:dyDescent="0.25">
      <c r="A720">
        <v>44</v>
      </c>
      <c r="B720">
        <v>693</v>
      </c>
      <c r="C720" s="25" t="s">
        <v>40</v>
      </c>
      <c r="D720" t="s">
        <v>4075</v>
      </c>
      <c r="E720" t="s">
        <v>1638</v>
      </c>
      <c r="F720" t="s">
        <v>1637</v>
      </c>
      <c r="H720" s="40" t="str">
        <f>+HYPERLINK(O720,E720)</f>
        <v>Omphalina obscurata</v>
      </c>
      <c r="I720" s="40" t="str">
        <f>+HYPERLINK(O720,J720)</f>
        <v>Omphale obscure</v>
      </c>
      <c r="J720" t="s">
        <v>1636</v>
      </c>
      <c r="L720" s="1" t="s">
        <v>441</v>
      </c>
      <c r="N720" s="36" t="s">
        <v>244</v>
      </c>
      <c r="O720" s="57" t="s">
        <v>2025</v>
      </c>
      <c r="P720" s="25" t="s">
        <v>4099</v>
      </c>
      <c r="Q720" s="1" t="s">
        <v>4100</v>
      </c>
      <c r="S720" s="1" t="s">
        <v>4125</v>
      </c>
      <c r="U720" s="1" t="s">
        <v>4125</v>
      </c>
      <c r="W720" s="1" t="s">
        <v>4125</v>
      </c>
      <c r="Y720" s="1" t="s">
        <v>4125</v>
      </c>
      <c r="AA720" s="1" t="s">
        <v>4125</v>
      </c>
      <c r="AB720" s="57"/>
      <c r="AC720" s="1" t="s">
        <v>4125</v>
      </c>
      <c r="AD720" s="57"/>
      <c r="AE720" s="1" t="s">
        <v>4125</v>
      </c>
      <c r="AG720">
        <f>+IF(E720=E719,1,0)</f>
        <v>0</v>
      </c>
    </row>
    <row r="721" spans="1:33" ht="17.25" customHeight="1" x14ac:dyDescent="0.25">
      <c r="A721">
        <v>12</v>
      </c>
      <c r="B721">
        <v>142</v>
      </c>
      <c r="C721" t="s">
        <v>2969</v>
      </c>
      <c r="D721" t="s">
        <v>618</v>
      </c>
      <c r="E721" t="s">
        <v>619</v>
      </c>
      <c r="H721" s="40" t="str">
        <f>+HYPERLINK(O721,E721)</f>
        <v>Omphalotus illudens</v>
      </c>
      <c r="I721" s="40" t="str">
        <f>+HYPERLINK(O721,J721)</f>
        <v>Faux-clitocybe lumineux</v>
      </c>
      <c r="J721" t="s">
        <v>620</v>
      </c>
      <c r="L721" s="1" t="s">
        <v>441</v>
      </c>
      <c r="M721" s="24" t="s">
        <v>441</v>
      </c>
      <c r="N721" s="36" t="s">
        <v>2630</v>
      </c>
      <c r="O721" s="57" t="s">
        <v>2632</v>
      </c>
      <c r="P721" s="25" t="s">
        <v>4099</v>
      </c>
      <c r="R721" s="1"/>
      <c r="S721" s="1" t="s">
        <v>4125</v>
      </c>
      <c r="T721" s="1"/>
      <c r="U721" s="1" t="s">
        <v>4125</v>
      </c>
      <c r="W721" s="1" t="s">
        <v>4125</v>
      </c>
      <c r="Y721" s="1" t="s">
        <v>4125</v>
      </c>
      <c r="AA721" s="1" t="s">
        <v>4125</v>
      </c>
      <c r="AB721" s="57"/>
      <c r="AC721" s="1" t="s">
        <v>4125</v>
      </c>
      <c r="AD721" s="57"/>
      <c r="AE721" s="1" t="s">
        <v>4125</v>
      </c>
      <c r="AG721">
        <f>+IF(E721=E720,1,0)</f>
        <v>0</v>
      </c>
    </row>
    <row r="722" spans="1:33" x14ac:dyDescent="0.25">
      <c r="A722" s="57">
        <v>60</v>
      </c>
      <c r="B722">
        <v>1088</v>
      </c>
      <c r="C722" s="57" t="s">
        <v>2898</v>
      </c>
      <c r="D722" s="57" t="s">
        <v>4041</v>
      </c>
      <c r="E722" s="57" t="s">
        <v>2912</v>
      </c>
      <c r="F722" s="57"/>
      <c r="G722" s="57"/>
      <c r="H722" s="40" t="str">
        <f>+HYPERLINK(O722,E722)</f>
        <v>Ophiocordyceps gracilis</v>
      </c>
      <c r="I722" s="40" t="str">
        <f>+HYPERLINK(O722,J722)</f>
        <v>Cordyceps grêle</v>
      </c>
      <c r="J722" s="57" t="s">
        <v>2913</v>
      </c>
      <c r="K722" s="57"/>
      <c r="L722" s="1" t="s">
        <v>441</v>
      </c>
      <c r="M722" s="35"/>
      <c r="N722" s="60" t="s">
        <v>3192</v>
      </c>
      <c r="O722" s="58" t="s">
        <v>3955</v>
      </c>
      <c r="P722" s="25" t="s">
        <v>4099</v>
      </c>
      <c r="Q722" s="35"/>
      <c r="R722" s="57"/>
      <c r="S722" s="1" t="s">
        <v>4125</v>
      </c>
      <c r="T722" s="57"/>
      <c r="U722" s="1" t="s">
        <v>4125</v>
      </c>
      <c r="V722" s="57"/>
      <c r="W722" s="1" t="s">
        <v>4125</v>
      </c>
      <c r="X722" s="57"/>
      <c r="Y722" s="1" t="s">
        <v>4125</v>
      </c>
      <c r="Z722" s="57"/>
      <c r="AA722" s="1" t="s">
        <v>4125</v>
      </c>
      <c r="AB722" s="57"/>
      <c r="AC722" s="1" t="s">
        <v>4125</v>
      </c>
      <c r="AD722" s="57"/>
      <c r="AE722" s="1" t="s">
        <v>4125</v>
      </c>
      <c r="AG722">
        <f>+IF(E722=E721,1,0)</f>
        <v>0</v>
      </c>
    </row>
    <row r="723" spans="1:33" x14ac:dyDescent="0.25">
      <c r="A723" s="57">
        <v>60</v>
      </c>
      <c r="B723">
        <v>1062</v>
      </c>
      <c r="C723" s="57" t="s">
        <v>2899</v>
      </c>
      <c r="D723" s="57" t="s">
        <v>4040</v>
      </c>
      <c r="E723" s="57" t="s">
        <v>2892</v>
      </c>
      <c r="F723" s="57"/>
      <c r="G723" s="57"/>
      <c r="H723" s="40" t="str">
        <f>+HYPERLINK(O723,E723)</f>
        <v>Otidea bufonia</v>
      </c>
      <c r="I723" s="40" t="str">
        <f>+HYPERLINK(O723,J723)</f>
        <v>Pézize peau de crapau</v>
      </c>
      <c r="J723" s="57" t="s">
        <v>2890</v>
      </c>
      <c r="K723" s="57"/>
      <c r="L723" s="1" t="s">
        <v>441</v>
      </c>
      <c r="M723" s="35"/>
      <c r="N723" s="60" t="s">
        <v>3192</v>
      </c>
      <c r="O723" s="58" t="s">
        <v>3933</v>
      </c>
      <c r="P723" s="25" t="s">
        <v>4099</v>
      </c>
      <c r="Q723" s="35"/>
      <c r="R723" s="57"/>
      <c r="S723" s="1" t="s">
        <v>4125</v>
      </c>
      <c r="T723" s="57"/>
      <c r="U723" s="1" t="s">
        <v>4125</v>
      </c>
      <c r="V723" s="57"/>
      <c r="W723" s="1" t="s">
        <v>4125</v>
      </c>
      <c r="X723" s="57"/>
      <c r="Y723" s="1" t="s">
        <v>4125</v>
      </c>
      <c r="Z723" s="57"/>
      <c r="AA723" s="1" t="s">
        <v>4125</v>
      </c>
      <c r="AB723" s="57"/>
      <c r="AC723" s="1" t="s">
        <v>4125</v>
      </c>
      <c r="AD723" s="57"/>
      <c r="AE723" s="1" t="s">
        <v>4125</v>
      </c>
      <c r="AG723">
        <f>+IF(E723=E722,1,0)</f>
        <v>0</v>
      </c>
    </row>
    <row r="724" spans="1:33" x14ac:dyDescent="0.25">
      <c r="A724" s="57">
        <v>60</v>
      </c>
      <c r="B724">
        <v>1061</v>
      </c>
      <c r="C724" s="57" t="s">
        <v>2899</v>
      </c>
      <c r="D724" s="57" t="s">
        <v>4040</v>
      </c>
      <c r="E724" s="57" t="s">
        <v>2891</v>
      </c>
      <c r="F724" s="57"/>
      <c r="G724" s="57"/>
      <c r="H724" s="40" t="str">
        <f>+HYPERLINK(O724,E724)</f>
        <v>Otidea onotica</v>
      </c>
      <c r="I724" s="40" t="str">
        <f>+HYPERLINK(O724,J724)</f>
        <v>Oreille de lièvre</v>
      </c>
      <c r="J724" s="57" t="s">
        <v>2889</v>
      </c>
      <c r="K724" s="57"/>
      <c r="L724" s="1" t="s">
        <v>441</v>
      </c>
      <c r="M724" s="35"/>
      <c r="N724" s="60" t="s">
        <v>3192</v>
      </c>
      <c r="O724" s="58" t="s">
        <v>3932</v>
      </c>
      <c r="P724" s="25" t="s">
        <v>4099</v>
      </c>
      <c r="Q724" s="35"/>
      <c r="R724" s="57"/>
      <c r="S724" s="1" t="s">
        <v>4125</v>
      </c>
      <c r="T724" s="57"/>
      <c r="U724" s="1" t="s">
        <v>4125</v>
      </c>
      <c r="V724" s="57"/>
      <c r="W724" s="1" t="s">
        <v>4125</v>
      </c>
      <c r="X724" s="57"/>
      <c r="Y724" s="1" t="s">
        <v>4125</v>
      </c>
      <c r="Z724" s="57"/>
      <c r="AA724" s="1" t="s">
        <v>4125</v>
      </c>
      <c r="AB724" s="57"/>
      <c r="AC724" s="1" t="s">
        <v>4125</v>
      </c>
      <c r="AD724" s="57"/>
      <c r="AE724" s="1" t="s">
        <v>4125</v>
      </c>
      <c r="AG724">
        <f>+IF(E724=E723,1,0)</f>
        <v>0</v>
      </c>
    </row>
    <row r="725" spans="1:33" x14ac:dyDescent="0.25">
      <c r="A725">
        <v>45</v>
      </c>
      <c r="B725">
        <v>697</v>
      </c>
      <c r="C725" s="25" t="s">
        <v>1641</v>
      </c>
      <c r="D725" s="25" t="s">
        <v>1656</v>
      </c>
      <c r="E725" t="s">
        <v>1652</v>
      </c>
      <c r="F725" t="s">
        <v>1651</v>
      </c>
      <c r="H725" s="40" t="str">
        <f>+HYPERLINK(O725,E725)</f>
        <v>Panaeolina foenisecii</v>
      </c>
      <c r="I725" s="40" t="str">
        <f>+HYPERLINK(O725,J725)</f>
        <v>Panéole des moissons</v>
      </c>
      <c r="J725" t="s">
        <v>1648</v>
      </c>
      <c r="L725" s="1" t="s">
        <v>441</v>
      </c>
      <c r="N725" s="36" t="s">
        <v>252</v>
      </c>
      <c r="O725" s="57" t="s">
        <v>2101</v>
      </c>
      <c r="P725" s="25" t="s">
        <v>4099</v>
      </c>
      <c r="Q725" s="1" t="s">
        <v>4100</v>
      </c>
      <c r="S725" s="1" t="s">
        <v>4125</v>
      </c>
      <c r="U725" s="1" t="s">
        <v>4125</v>
      </c>
      <c r="W725" s="1" t="s">
        <v>4125</v>
      </c>
      <c r="Y725" s="1" t="s">
        <v>4125</v>
      </c>
      <c r="AA725" s="1" t="s">
        <v>4125</v>
      </c>
      <c r="AC725" s="1" t="s">
        <v>4125</v>
      </c>
      <c r="AE725" s="1" t="s">
        <v>4125</v>
      </c>
      <c r="AG725">
        <f>+IF(E725=E724,1,0)</f>
        <v>0</v>
      </c>
    </row>
    <row r="726" spans="1:33" x14ac:dyDescent="0.25">
      <c r="A726">
        <v>45</v>
      </c>
      <c r="B726">
        <v>700</v>
      </c>
      <c r="C726" s="25" t="s">
        <v>1641</v>
      </c>
      <c r="D726" s="25" t="s">
        <v>1655</v>
      </c>
      <c r="E726" t="s">
        <v>1649</v>
      </c>
      <c r="H726" s="40" t="str">
        <f>+HYPERLINK(O726,E726)</f>
        <v>Panaeolus guttulatus</v>
      </c>
      <c r="I726" s="40" t="str">
        <f>+HYPERLINK(O726,J726)</f>
        <v>Panéole guttulée</v>
      </c>
      <c r="J726" t="s">
        <v>1650</v>
      </c>
      <c r="L726" s="1" t="s">
        <v>441</v>
      </c>
      <c r="N726" s="36" t="s">
        <v>252</v>
      </c>
      <c r="O726" s="57" t="s">
        <v>2103</v>
      </c>
      <c r="P726" s="25" t="s">
        <v>4099</v>
      </c>
      <c r="Q726" s="1" t="s">
        <v>4100</v>
      </c>
      <c r="S726" s="1" t="s">
        <v>4125</v>
      </c>
      <c r="U726" s="1" t="s">
        <v>4125</v>
      </c>
      <c r="W726" s="1" t="s">
        <v>4125</v>
      </c>
      <c r="Y726" s="1" t="s">
        <v>4125</v>
      </c>
      <c r="AA726" s="1" t="s">
        <v>4125</v>
      </c>
      <c r="AC726" s="1" t="s">
        <v>4125</v>
      </c>
      <c r="AE726" s="1" t="s">
        <v>4125</v>
      </c>
      <c r="AG726">
        <f>+IF(E726=E725,1,0)</f>
        <v>0</v>
      </c>
    </row>
    <row r="727" spans="1:33" x14ac:dyDescent="0.25">
      <c r="A727">
        <v>45</v>
      </c>
      <c r="B727">
        <v>699</v>
      </c>
      <c r="C727" s="25" t="s">
        <v>1641</v>
      </c>
      <c r="D727" s="25" t="s">
        <v>1655</v>
      </c>
      <c r="E727" t="s">
        <v>1653</v>
      </c>
      <c r="H727" s="40" t="str">
        <f>+HYPERLINK(O727,E727)</f>
        <v>Panaeolus papilionaceus</v>
      </c>
      <c r="I727" s="40" t="str">
        <f>+HYPERLINK(O727,J727)</f>
        <v>Panéole papilionacé</v>
      </c>
      <c r="J727" t="s">
        <v>3106</v>
      </c>
      <c r="L727" s="1" t="s">
        <v>441</v>
      </c>
      <c r="N727" s="36" t="s">
        <v>252</v>
      </c>
      <c r="O727" s="57" t="s">
        <v>2104</v>
      </c>
      <c r="P727" s="25" t="s">
        <v>4099</v>
      </c>
      <c r="Q727" s="1" t="s">
        <v>4100</v>
      </c>
      <c r="S727" s="1" t="s">
        <v>4125</v>
      </c>
      <c r="U727" s="1" t="s">
        <v>4125</v>
      </c>
      <c r="W727" s="1" t="s">
        <v>4125</v>
      </c>
      <c r="Y727" s="1" t="s">
        <v>4125</v>
      </c>
      <c r="AA727" s="1" t="s">
        <v>4125</v>
      </c>
      <c r="AC727" s="1" t="s">
        <v>4125</v>
      </c>
      <c r="AE727" s="1" t="s">
        <v>4125</v>
      </c>
      <c r="AG727">
        <f>+IF(E727=E726,1,0)</f>
        <v>0</v>
      </c>
    </row>
    <row r="728" spans="1:33" x14ac:dyDescent="0.25">
      <c r="A728">
        <v>45</v>
      </c>
      <c r="B728">
        <v>696</v>
      </c>
      <c r="C728" s="25" t="s">
        <v>1641</v>
      </c>
      <c r="D728" s="25" t="s">
        <v>1655</v>
      </c>
      <c r="E728" t="s">
        <v>1642</v>
      </c>
      <c r="H728" s="40" t="str">
        <f>+HYPERLINK(O728,E728)</f>
        <v>Panaeolus semiovatus</v>
      </c>
      <c r="I728" s="40" t="str">
        <f>+HYPERLINK(O728,J728)</f>
        <v>Panéole coprophile</v>
      </c>
      <c r="J728" t="s">
        <v>1643</v>
      </c>
      <c r="L728" s="1" t="s">
        <v>441</v>
      </c>
      <c r="N728" s="36" t="s">
        <v>252</v>
      </c>
      <c r="O728" s="57" t="s">
        <v>2100</v>
      </c>
      <c r="P728" s="25" t="s">
        <v>4099</v>
      </c>
      <c r="Q728" s="1" t="s">
        <v>4100</v>
      </c>
      <c r="S728" s="1" t="s">
        <v>4125</v>
      </c>
      <c r="U728" s="1" t="s">
        <v>4125</v>
      </c>
      <c r="W728" s="1" t="s">
        <v>4125</v>
      </c>
      <c r="Y728" s="1" t="s">
        <v>4125</v>
      </c>
      <c r="AA728" s="1" t="s">
        <v>4125</v>
      </c>
      <c r="AC728" s="1" t="s">
        <v>4125</v>
      </c>
      <c r="AE728" s="1" t="s">
        <v>4125</v>
      </c>
      <c r="AG728">
        <f>+IF(E728=E727,1,0)</f>
        <v>0</v>
      </c>
    </row>
    <row r="729" spans="1:33" x14ac:dyDescent="0.25">
      <c r="A729">
        <v>45</v>
      </c>
      <c r="B729">
        <v>698</v>
      </c>
      <c r="C729" s="25" t="s">
        <v>1641</v>
      </c>
      <c r="D729" s="25" t="s">
        <v>1655</v>
      </c>
      <c r="E729" t="s">
        <v>1645</v>
      </c>
      <c r="F729" t="s">
        <v>1653</v>
      </c>
      <c r="G729" t="s">
        <v>1654</v>
      </c>
      <c r="H729" s="40" t="str">
        <f>+HYPERLINK(O729,E729)</f>
        <v>Panaeolus sphinctrinus</v>
      </c>
      <c r="I729" s="40" t="str">
        <f>+HYPERLINK(O729,J729)</f>
        <v>Panéole à marge dentée</v>
      </c>
      <c r="J729" t="s">
        <v>1644</v>
      </c>
      <c r="L729" s="1" t="s">
        <v>441</v>
      </c>
      <c r="N729" s="36" t="s">
        <v>252</v>
      </c>
      <c r="O729" s="57" t="s">
        <v>2102</v>
      </c>
      <c r="P729" s="25" t="s">
        <v>4099</v>
      </c>
      <c r="Q729" s="1" t="s">
        <v>4100</v>
      </c>
      <c r="S729" s="1" t="s">
        <v>4125</v>
      </c>
      <c r="U729" s="1" t="s">
        <v>4125</v>
      </c>
      <c r="W729" s="1" t="s">
        <v>4125</v>
      </c>
      <c r="Y729" s="1" t="s">
        <v>4125</v>
      </c>
      <c r="AA729" s="1" t="s">
        <v>4125</v>
      </c>
      <c r="AC729" s="1" t="s">
        <v>4125</v>
      </c>
      <c r="AE729" s="1" t="s">
        <v>4125</v>
      </c>
      <c r="AG729">
        <f>+IF(E729=E728,1,0)</f>
        <v>0</v>
      </c>
    </row>
    <row r="730" spans="1:33" x14ac:dyDescent="0.25">
      <c r="A730">
        <v>55</v>
      </c>
      <c r="B730">
        <v>929</v>
      </c>
      <c r="C730" t="s">
        <v>3025</v>
      </c>
      <c r="D730" t="s">
        <v>4061</v>
      </c>
      <c r="E730" t="s">
        <v>3089</v>
      </c>
      <c r="H730" s="40" t="str">
        <f>+HYPERLINK(O730,E730)</f>
        <v>Panellus mitis</v>
      </c>
      <c r="I730" s="40" t="str">
        <f>+HYPERLINK(O730,J730)</f>
        <v>Panelle douce</v>
      </c>
      <c r="J730" t="s">
        <v>3090</v>
      </c>
      <c r="L730" s="1" t="s">
        <v>441</v>
      </c>
      <c r="N730" s="36" t="s">
        <v>3191</v>
      </c>
      <c r="O730" s="58" t="s">
        <v>3893</v>
      </c>
      <c r="P730" s="25" t="s">
        <v>4099</v>
      </c>
      <c r="S730" s="1" t="s">
        <v>4125</v>
      </c>
      <c r="U730" s="1" t="s">
        <v>4125</v>
      </c>
      <c r="W730" s="1" t="s">
        <v>4125</v>
      </c>
      <c r="Y730" s="1" t="s">
        <v>4125</v>
      </c>
      <c r="AA730" s="1" t="s">
        <v>4125</v>
      </c>
      <c r="AC730" s="1" t="s">
        <v>4125</v>
      </c>
      <c r="AE730" s="1" t="s">
        <v>4125</v>
      </c>
      <c r="AG730">
        <f>+IF(E730=E729,1,0)</f>
        <v>0</v>
      </c>
    </row>
    <row r="731" spans="1:33" x14ac:dyDescent="0.25">
      <c r="A731">
        <v>55</v>
      </c>
      <c r="B731">
        <v>928</v>
      </c>
      <c r="C731" t="s">
        <v>3025</v>
      </c>
      <c r="D731" t="s">
        <v>4061</v>
      </c>
      <c r="E731" t="s">
        <v>3091</v>
      </c>
      <c r="H731" s="40" t="str">
        <f>+HYPERLINK(O731,E731)</f>
        <v>Panellus serotinus</v>
      </c>
      <c r="I731" s="40" t="str">
        <f>+HYPERLINK(O731,J731)</f>
        <v>Sarcomyxa serotine</v>
      </c>
      <c r="J731" t="s">
        <v>3092</v>
      </c>
      <c r="L731" s="1" t="s">
        <v>441</v>
      </c>
      <c r="N731" s="36" t="s">
        <v>3191</v>
      </c>
      <c r="O731" s="58" t="s">
        <v>3892</v>
      </c>
      <c r="P731" s="25" t="s">
        <v>4099</v>
      </c>
      <c r="S731" s="1" t="s">
        <v>4125</v>
      </c>
      <c r="U731" s="1" t="s">
        <v>4125</v>
      </c>
      <c r="W731" s="1" t="s">
        <v>4125</v>
      </c>
      <c r="Y731" s="1" t="s">
        <v>4125</v>
      </c>
      <c r="AA731" s="1" t="s">
        <v>4125</v>
      </c>
      <c r="AC731" s="1" t="s">
        <v>4125</v>
      </c>
      <c r="AE731" s="1" t="s">
        <v>4125</v>
      </c>
      <c r="AG731">
        <f>+IF(E731=E730,1,0)</f>
        <v>0</v>
      </c>
    </row>
    <row r="732" spans="1:33" x14ac:dyDescent="0.25">
      <c r="A732">
        <v>55</v>
      </c>
      <c r="B732">
        <v>930</v>
      </c>
      <c r="C732" t="s">
        <v>3025</v>
      </c>
      <c r="D732" t="s">
        <v>4061</v>
      </c>
      <c r="E732" t="s">
        <v>3087</v>
      </c>
      <c r="H732" s="40" t="str">
        <f>+HYPERLINK(O732,E732)</f>
        <v>Panellus stipticus</v>
      </c>
      <c r="I732" s="40" t="str">
        <f>+HYPERLINK(O732,J732)</f>
        <v>Panelle styptique</v>
      </c>
      <c r="J732" t="s">
        <v>3088</v>
      </c>
      <c r="L732" s="1" t="s">
        <v>441</v>
      </c>
      <c r="N732" s="36" t="s">
        <v>3191</v>
      </c>
      <c r="O732" s="58" t="s">
        <v>3894</v>
      </c>
      <c r="P732" s="25" t="s">
        <v>4099</v>
      </c>
      <c r="S732" s="1" t="s">
        <v>4125</v>
      </c>
      <c r="U732" s="1" t="s">
        <v>4125</v>
      </c>
      <c r="W732" s="1" t="s">
        <v>4125</v>
      </c>
      <c r="Y732" s="1" t="s">
        <v>4125</v>
      </c>
      <c r="AA732" s="1" t="s">
        <v>4125</v>
      </c>
      <c r="AC732" s="1" t="s">
        <v>4125</v>
      </c>
      <c r="AE732" s="1" t="s">
        <v>4125</v>
      </c>
      <c r="AG732">
        <f>+IF(E732=E731,1,0)</f>
        <v>0</v>
      </c>
    </row>
    <row r="733" spans="1:33" x14ac:dyDescent="0.25">
      <c r="A733">
        <v>55</v>
      </c>
      <c r="B733">
        <v>931</v>
      </c>
      <c r="C733" t="s">
        <v>3025</v>
      </c>
      <c r="D733" t="s">
        <v>4061</v>
      </c>
      <c r="E733" t="s">
        <v>3085</v>
      </c>
      <c r="H733" s="40" t="str">
        <f>+HYPERLINK(O733,E733)</f>
        <v>Panellus violaceofulvus</v>
      </c>
      <c r="I733" s="40" t="str">
        <f>+HYPERLINK(O733,J733)</f>
        <v>Panelle violet fauve</v>
      </c>
      <c r="J733" t="s">
        <v>3086</v>
      </c>
      <c r="L733" s="1" t="s">
        <v>441</v>
      </c>
      <c r="N733" s="36" t="s">
        <v>3191</v>
      </c>
      <c r="O733" s="58" t="s">
        <v>3895</v>
      </c>
      <c r="P733" s="25" t="s">
        <v>4099</v>
      </c>
      <c r="S733" s="1" t="s">
        <v>4125</v>
      </c>
      <c r="U733" s="1" t="s">
        <v>4125</v>
      </c>
      <c r="W733" s="1" t="s">
        <v>4125</v>
      </c>
      <c r="Y733" s="1" t="s">
        <v>4125</v>
      </c>
      <c r="AA733" s="1" t="s">
        <v>4125</v>
      </c>
      <c r="AC733" s="1" t="s">
        <v>4125</v>
      </c>
      <c r="AE733" s="1" t="s">
        <v>4125</v>
      </c>
      <c r="AG733">
        <f>+IF(E733=E732,1,0)</f>
        <v>0</v>
      </c>
    </row>
    <row r="734" spans="1:33" x14ac:dyDescent="0.25">
      <c r="A734">
        <v>55</v>
      </c>
      <c r="B734">
        <v>915</v>
      </c>
      <c r="C734" t="s">
        <v>3024</v>
      </c>
      <c r="D734" t="s">
        <v>3021</v>
      </c>
      <c r="E734" t="s">
        <v>3007</v>
      </c>
      <c r="F734" t="s">
        <v>3008</v>
      </c>
      <c r="H734" s="40" t="str">
        <f>+HYPERLINK(O734,E734)</f>
        <v>Panus conchatus</v>
      </c>
      <c r="I734" s="40" t="str">
        <f>+HYPERLINK(O734,J734)</f>
        <v>Lentin coquillage</v>
      </c>
      <c r="J734" t="s">
        <v>3006</v>
      </c>
      <c r="L734" s="1" t="s">
        <v>441</v>
      </c>
      <c r="N734" s="36" t="s">
        <v>3191</v>
      </c>
      <c r="O734" s="58" t="s">
        <v>3875</v>
      </c>
      <c r="P734" s="25" t="s">
        <v>4099</v>
      </c>
      <c r="S734" s="1" t="s">
        <v>4125</v>
      </c>
      <c r="U734" s="1" t="s">
        <v>4125</v>
      </c>
      <c r="W734" s="1" t="s">
        <v>4125</v>
      </c>
      <c r="Y734" s="1" t="s">
        <v>4125</v>
      </c>
      <c r="AA734" s="1" t="s">
        <v>4125</v>
      </c>
      <c r="AC734" s="1" t="s">
        <v>4125</v>
      </c>
      <c r="AE734" s="1" t="s">
        <v>4125</v>
      </c>
      <c r="AG734">
        <f>+IF(E734=E733,1,0)</f>
        <v>0</v>
      </c>
    </row>
    <row r="735" spans="1:33" x14ac:dyDescent="0.25">
      <c r="A735">
        <v>38</v>
      </c>
      <c r="B735">
        <v>619</v>
      </c>
      <c r="C735" s="25" t="s">
        <v>1509</v>
      </c>
      <c r="D735" s="25" t="s">
        <v>2072</v>
      </c>
      <c r="E735" t="s">
        <v>1901</v>
      </c>
      <c r="H735" s="40" t="str">
        <f>+HYPERLINK(O735,E735)</f>
        <v>Paralepista ameliae</v>
      </c>
      <c r="I735" s="40" t="str">
        <f>+HYPERLINK(O735,J735)</f>
        <v>Clitocybe d'Amélie</v>
      </c>
      <c r="J735" t="s">
        <v>1902</v>
      </c>
      <c r="L735" s="1" t="s">
        <v>441</v>
      </c>
      <c r="N735" s="36" t="s">
        <v>249</v>
      </c>
      <c r="O735" s="57" t="s">
        <v>2081</v>
      </c>
      <c r="P735" s="25" t="s">
        <v>4099</v>
      </c>
      <c r="Q735" s="1" t="s">
        <v>4100</v>
      </c>
      <c r="S735" s="1" t="s">
        <v>4125</v>
      </c>
      <c r="U735" s="1" t="s">
        <v>4125</v>
      </c>
      <c r="W735" s="1" t="s">
        <v>4125</v>
      </c>
      <c r="Y735" s="1" t="s">
        <v>4125</v>
      </c>
      <c r="AA735" s="1" t="s">
        <v>4125</v>
      </c>
      <c r="AC735" s="1" t="s">
        <v>4125</v>
      </c>
      <c r="AE735" s="1" t="s">
        <v>4125</v>
      </c>
      <c r="AG735">
        <f>+IF(E735=E734,1,0)</f>
        <v>0</v>
      </c>
    </row>
    <row r="736" spans="1:33" x14ac:dyDescent="0.25">
      <c r="A736">
        <v>38</v>
      </c>
      <c r="B736">
        <v>617</v>
      </c>
      <c r="C736" s="25" t="s">
        <v>1509</v>
      </c>
      <c r="D736" s="25" t="s">
        <v>2072</v>
      </c>
      <c r="E736" t="s">
        <v>1899</v>
      </c>
      <c r="H736" s="40" t="str">
        <f>+HYPERLINK(O736,E736)</f>
        <v>Paralepista flaccida</v>
      </c>
      <c r="I736" s="40" t="str">
        <f>+HYPERLINK(O736,J736)</f>
        <v>Clitocybe inversé des feuillus</v>
      </c>
      <c r="J736" t="s">
        <v>1900</v>
      </c>
      <c r="L736" s="1" t="s">
        <v>441</v>
      </c>
      <c r="N736" s="36" t="s">
        <v>249</v>
      </c>
      <c r="O736" s="57" t="s">
        <v>2083</v>
      </c>
      <c r="P736" s="25" t="s">
        <v>4099</v>
      </c>
      <c r="Q736" s="1" t="s">
        <v>4100</v>
      </c>
      <c r="S736" s="1" t="s">
        <v>4125</v>
      </c>
      <c r="U736" s="1" t="s">
        <v>4125</v>
      </c>
      <c r="W736" s="1" t="s">
        <v>4125</v>
      </c>
      <c r="Y736" s="1" t="s">
        <v>4125</v>
      </c>
      <c r="AA736" s="1" t="s">
        <v>4125</v>
      </c>
      <c r="AC736" s="1" t="s">
        <v>4125</v>
      </c>
      <c r="AE736" s="1" t="s">
        <v>4125</v>
      </c>
      <c r="AG736">
        <f>+IF(E736=E735,1,0)</f>
        <v>0</v>
      </c>
    </row>
    <row r="737" spans="1:33" x14ac:dyDescent="0.25">
      <c r="A737">
        <v>38</v>
      </c>
      <c r="B737">
        <v>618</v>
      </c>
      <c r="C737" s="25" t="s">
        <v>1509</v>
      </c>
      <c r="D737" s="25" t="s">
        <v>2072</v>
      </c>
      <c r="E737" t="s">
        <v>1897</v>
      </c>
      <c r="H737" s="40" t="str">
        <f>+HYPERLINK(O737,E737)</f>
        <v>Paralepista gilva</v>
      </c>
      <c r="I737" s="40" t="str">
        <f>+HYPERLINK(O737,J737)</f>
        <v>Clitocybe à guttules</v>
      </c>
      <c r="J737" t="s">
        <v>1898</v>
      </c>
      <c r="L737" s="1" t="s">
        <v>441</v>
      </c>
      <c r="N737" s="36" t="s">
        <v>249</v>
      </c>
      <c r="O737" s="57" t="s">
        <v>2082</v>
      </c>
      <c r="P737" s="25" t="s">
        <v>4099</v>
      </c>
      <c r="Q737" s="1" t="s">
        <v>4100</v>
      </c>
      <c r="S737" s="1" t="s">
        <v>4125</v>
      </c>
      <c r="U737" s="1" t="s">
        <v>4125</v>
      </c>
      <c r="W737" s="1" t="s">
        <v>4125</v>
      </c>
      <c r="Y737" s="1" t="s">
        <v>4125</v>
      </c>
      <c r="AA737" s="1" t="s">
        <v>4125</v>
      </c>
      <c r="AC737" s="1" t="s">
        <v>4125</v>
      </c>
      <c r="AE737" s="1" t="s">
        <v>4125</v>
      </c>
      <c r="AG737">
        <f>+IF(E737=E736,1,0)</f>
        <v>0</v>
      </c>
    </row>
    <row r="738" spans="1:33" x14ac:dyDescent="0.25">
      <c r="A738">
        <v>38</v>
      </c>
      <c r="B738">
        <v>616</v>
      </c>
      <c r="C738" s="25" t="s">
        <v>1509</v>
      </c>
      <c r="D738" s="25" t="s">
        <v>2072</v>
      </c>
      <c r="E738" t="s">
        <v>654</v>
      </c>
      <c r="H738" s="40" t="str">
        <f>+HYPERLINK(O738,E738)</f>
        <v>Paralepista inversa</v>
      </c>
      <c r="I738" s="40" t="str">
        <f>+HYPERLINK(O738,J738)</f>
        <v>Clitocybe inversé</v>
      </c>
      <c r="J738" t="s">
        <v>655</v>
      </c>
      <c r="L738" s="1" t="s">
        <v>441</v>
      </c>
      <c r="N738" s="36" t="s">
        <v>249</v>
      </c>
      <c r="O738" s="57" t="s">
        <v>2079</v>
      </c>
      <c r="P738" s="25" t="s">
        <v>4099</v>
      </c>
      <c r="Q738" s="1" t="s">
        <v>4100</v>
      </c>
      <c r="S738" s="1" t="s">
        <v>4125</v>
      </c>
      <c r="U738" s="1" t="s">
        <v>4125</v>
      </c>
      <c r="W738" s="1" t="s">
        <v>4125</v>
      </c>
      <c r="Y738" s="1" t="s">
        <v>4125</v>
      </c>
      <c r="AA738" s="1" t="s">
        <v>4125</v>
      </c>
      <c r="AC738" s="1" t="s">
        <v>4125</v>
      </c>
      <c r="AE738" s="1" t="s">
        <v>4125</v>
      </c>
      <c r="AG738">
        <f>+IF(E738=E737,1,0)</f>
        <v>0</v>
      </c>
    </row>
    <row r="739" spans="1:33" x14ac:dyDescent="0.25">
      <c r="A739">
        <v>23</v>
      </c>
      <c r="B739">
        <v>309</v>
      </c>
      <c r="C739" t="s">
        <v>774</v>
      </c>
      <c r="D739" t="s">
        <v>781</v>
      </c>
      <c r="E739" t="s">
        <v>808</v>
      </c>
      <c r="H739" s="40" t="str">
        <f>+HYPERLINK(O739,E739)</f>
        <v>Parasola auricoma</v>
      </c>
      <c r="I739" s="40" t="str">
        <f>+HYPERLINK(O739,J739)</f>
        <v>Coprin doré</v>
      </c>
      <c r="J739" t="s">
        <v>809</v>
      </c>
      <c r="L739" s="1" t="s">
        <v>441</v>
      </c>
      <c r="N739" s="36" t="s">
        <v>242</v>
      </c>
      <c r="O739" s="58" t="s">
        <v>3281</v>
      </c>
      <c r="P739" s="25" t="s">
        <v>4099</v>
      </c>
      <c r="Q739" s="1" t="s">
        <v>4100</v>
      </c>
      <c r="S739" s="1" t="s">
        <v>4125</v>
      </c>
      <c r="U739" s="1" t="s">
        <v>4125</v>
      </c>
      <c r="W739" s="1" t="s">
        <v>4125</v>
      </c>
      <c r="Y739" s="1" t="s">
        <v>4125</v>
      </c>
      <c r="AA739" s="1" t="s">
        <v>4125</v>
      </c>
      <c r="AC739" s="1" t="s">
        <v>4125</v>
      </c>
      <c r="AE739" s="1" t="s">
        <v>4125</v>
      </c>
      <c r="AG739">
        <f>+IF(E739=E738,1,0)</f>
        <v>0</v>
      </c>
    </row>
    <row r="740" spans="1:33" x14ac:dyDescent="0.25">
      <c r="A740">
        <v>49</v>
      </c>
      <c r="B740">
        <v>740</v>
      </c>
      <c r="C740" t="s">
        <v>45</v>
      </c>
      <c r="D740" s="25" t="s">
        <v>1728</v>
      </c>
      <c r="E740" t="s">
        <v>1754</v>
      </c>
      <c r="F740" t="s">
        <v>1753</v>
      </c>
      <c r="H740" s="40" t="str">
        <f>+HYPERLINK(O740,E740)</f>
        <v>Parasola conopilus</v>
      </c>
      <c r="I740" s="40" t="str">
        <f>+HYPERLINK(O740,J740)</f>
        <v>Psathyrelle conique</v>
      </c>
      <c r="J740" t="s">
        <v>1752</v>
      </c>
      <c r="L740" s="1" t="s">
        <v>441</v>
      </c>
      <c r="N740" s="36" t="s">
        <v>253</v>
      </c>
      <c r="O740" s="57" t="s">
        <v>2163</v>
      </c>
      <c r="P740" s="25" t="s">
        <v>4099</v>
      </c>
      <c r="Q740" s="1" t="s">
        <v>4100</v>
      </c>
      <c r="S740" s="1" t="s">
        <v>4125</v>
      </c>
      <c r="U740" s="1" t="s">
        <v>4125</v>
      </c>
      <c r="W740" s="1" t="s">
        <v>4125</v>
      </c>
      <c r="Y740" s="1" t="s">
        <v>4125</v>
      </c>
      <c r="AA740" s="1" t="s">
        <v>4125</v>
      </c>
      <c r="AC740" s="1" t="s">
        <v>4125</v>
      </c>
      <c r="AE740" s="1" t="s">
        <v>4125</v>
      </c>
      <c r="AG740">
        <f>+IF(E740=E739,1,0)</f>
        <v>0</v>
      </c>
    </row>
    <row r="741" spans="1:33" x14ac:dyDescent="0.25">
      <c r="A741">
        <v>23</v>
      </c>
      <c r="B741">
        <v>310</v>
      </c>
      <c r="C741" t="s">
        <v>774</v>
      </c>
      <c r="D741" t="s">
        <v>781</v>
      </c>
      <c r="E741" t="s">
        <v>779</v>
      </c>
      <c r="H741" s="40" t="str">
        <f>+HYPERLINK(O741,E741)</f>
        <v>Parasola plicatilis</v>
      </c>
      <c r="I741" s="40" t="str">
        <f>+HYPERLINK(O741,J741)</f>
        <v>Coprin parasol</v>
      </c>
      <c r="J741" t="s">
        <v>780</v>
      </c>
      <c r="L741" s="1" t="s">
        <v>441</v>
      </c>
      <c r="N741" s="36" t="s">
        <v>242</v>
      </c>
      <c r="O741" s="58" t="s">
        <v>4154</v>
      </c>
      <c r="P741" s="25" t="s">
        <v>4099</v>
      </c>
      <c r="Q741" s="1" t="s">
        <v>4100</v>
      </c>
      <c r="S741" s="1" t="s">
        <v>4125</v>
      </c>
      <c r="U741" s="1" t="s">
        <v>4125</v>
      </c>
      <c r="W741" s="1" t="s">
        <v>4125</v>
      </c>
      <c r="Y741" s="1" t="s">
        <v>4125</v>
      </c>
      <c r="AA741" s="1" t="s">
        <v>4125</v>
      </c>
      <c r="AC741" s="1" t="s">
        <v>4125</v>
      </c>
      <c r="AE741" s="1" t="s">
        <v>4125</v>
      </c>
      <c r="AG741">
        <f>+IF(E741=E740,1,0)</f>
        <v>0</v>
      </c>
    </row>
    <row r="742" spans="1:33" x14ac:dyDescent="0.25">
      <c r="A742">
        <v>46</v>
      </c>
      <c r="B742">
        <v>702</v>
      </c>
      <c r="C742" s="25" t="s">
        <v>1657</v>
      </c>
      <c r="D742" s="25" t="s">
        <v>1662</v>
      </c>
      <c r="E742" t="s">
        <v>1658</v>
      </c>
      <c r="H742" s="40" t="str">
        <f>+HYPERLINK(O742,E742)</f>
        <v>Paxillus involutus</v>
      </c>
      <c r="I742" s="40" t="str">
        <f>+HYPERLINK(O742,J742)</f>
        <v>Paxille enroulé</v>
      </c>
      <c r="J742" t="s">
        <v>1659</v>
      </c>
      <c r="L742" s="1" t="s">
        <v>441</v>
      </c>
      <c r="N742" s="36" t="s">
        <v>251</v>
      </c>
      <c r="O742" s="57" t="s">
        <v>2095</v>
      </c>
      <c r="P742" s="25" t="s">
        <v>4099</v>
      </c>
      <c r="Q742" s="1" t="s">
        <v>4100</v>
      </c>
      <c r="S742" s="1" t="s">
        <v>4125</v>
      </c>
      <c r="U742" s="1" t="s">
        <v>4125</v>
      </c>
      <c r="W742" s="1" t="s">
        <v>4125</v>
      </c>
      <c r="Y742" s="1" t="s">
        <v>4125</v>
      </c>
      <c r="AA742" s="1" t="s">
        <v>4125</v>
      </c>
      <c r="AC742" s="1" t="s">
        <v>4125</v>
      </c>
      <c r="AE742" s="1" t="s">
        <v>4125</v>
      </c>
      <c r="AG742">
        <f>+IF(E742=E741,1,0)</f>
        <v>0</v>
      </c>
    </row>
    <row r="743" spans="1:33" x14ac:dyDescent="0.25">
      <c r="A743">
        <v>46</v>
      </c>
      <c r="B743">
        <v>703</v>
      </c>
      <c r="C743" s="25" t="s">
        <v>1657</v>
      </c>
      <c r="D743" s="25" t="s">
        <v>1662</v>
      </c>
      <c r="E743" t="s">
        <v>1660</v>
      </c>
      <c r="H743" s="40" t="str">
        <f>+HYPERLINK(O743,E743)</f>
        <v>Paxillus obscurisporus</v>
      </c>
      <c r="I743" s="40" t="str">
        <f>+HYPERLINK(O743,J743)</f>
        <v>Paxille à spores sombres</v>
      </c>
      <c r="J743" t="s">
        <v>1661</v>
      </c>
      <c r="L743" s="1" t="s">
        <v>441</v>
      </c>
      <c r="N743" s="36" t="s">
        <v>251</v>
      </c>
      <c r="O743" s="57" t="s">
        <v>2096</v>
      </c>
      <c r="P743" s="25" t="s">
        <v>4099</v>
      </c>
      <c r="Q743" s="1" t="s">
        <v>4100</v>
      </c>
      <c r="S743" s="1" t="s">
        <v>4125</v>
      </c>
      <c r="U743" s="1" t="s">
        <v>4125</v>
      </c>
      <c r="W743" s="1" t="s">
        <v>4125</v>
      </c>
      <c r="Y743" s="1" t="s">
        <v>4125</v>
      </c>
      <c r="AA743" s="1" t="s">
        <v>4125</v>
      </c>
      <c r="AC743" s="1" t="s">
        <v>4125</v>
      </c>
      <c r="AE743" s="1" t="s">
        <v>4125</v>
      </c>
      <c r="AG743">
        <f>+IF(E743=E742,1,0)</f>
        <v>0</v>
      </c>
    </row>
    <row r="744" spans="1:33" x14ac:dyDescent="0.25">
      <c r="A744">
        <v>46</v>
      </c>
      <c r="B744">
        <v>704</v>
      </c>
      <c r="C744" s="25" t="s">
        <v>1657</v>
      </c>
      <c r="D744" s="25" t="s">
        <v>1662</v>
      </c>
      <c r="E744" t="s">
        <v>1664</v>
      </c>
      <c r="H744" s="40" t="str">
        <f>+HYPERLINK(O744,E744)</f>
        <v>Paxillus rubicundulus</v>
      </c>
      <c r="I744" s="40" t="str">
        <f>+HYPERLINK(O744,J744)</f>
        <v>Paxille rubicond</v>
      </c>
      <c r="J744" t="s">
        <v>1663</v>
      </c>
      <c r="L744" s="1" t="s">
        <v>441</v>
      </c>
      <c r="N744" s="36" t="s">
        <v>251</v>
      </c>
      <c r="O744" s="57" t="s">
        <v>2097</v>
      </c>
      <c r="P744" s="25" t="s">
        <v>4099</v>
      </c>
      <c r="Q744" s="1" t="s">
        <v>4100</v>
      </c>
      <c r="S744" s="1" t="s">
        <v>4125</v>
      </c>
      <c r="U744" s="1" t="s">
        <v>4125</v>
      </c>
      <c r="W744" s="1" t="s">
        <v>4125</v>
      </c>
      <c r="Y744" s="1" t="s">
        <v>4125</v>
      </c>
      <c r="AA744" s="1" t="s">
        <v>4125</v>
      </c>
      <c r="AC744" s="1" t="s">
        <v>4125</v>
      </c>
      <c r="AE744" s="1" t="s">
        <v>4125</v>
      </c>
      <c r="AG744">
        <f>+IF(E744=E743,1,0)</f>
        <v>0</v>
      </c>
    </row>
    <row r="745" spans="1:33" x14ac:dyDescent="0.25">
      <c r="A745" s="57">
        <v>60</v>
      </c>
      <c r="B745">
        <v>1072</v>
      </c>
      <c r="C745" s="57" t="s">
        <v>2899</v>
      </c>
      <c r="D745" s="57" t="s">
        <v>2893</v>
      </c>
      <c r="E745" s="57" t="s">
        <v>2949</v>
      </c>
      <c r="F745" s="57"/>
      <c r="G745" s="57"/>
      <c r="H745" s="40" t="str">
        <f>+HYPERLINK(O745,E745)</f>
        <v>Peziza arvernensis</v>
      </c>
      <c r="I745" s="40" t="str">
        <f>+HYPERLINK(O745,J745)</f>
        <v>Pézize d'Auvergne</v>
      </c>
      <c r="J745" s="57" t="s">
        <v>2950</v>
      </c>
      <c r="K745" s="57"/>
      <c r="L745" s="1" t="s">
        <v>441</v>
      </c>
      <c r="M745" s="35"/>
      <c r="N745" s="60" t="s">
        <v>3192</v>
      </c>
      <c r="O745" s="58" t="s">
        <v>3943</v>
      </c>
      <c r="P745" s="25" t="s">
        <v>4099</v>
      </c>
      <c r="Q745" s="35"/>
      <c r="R745" s="57"/>
      <c r="S745" s="1" t="s">
        <v>4125</v>
      </c>
      <c r="T745" s="57"/>
      <c r="U745" s="1" t="s">
        <v>4125</v>
      </c>
      <c r="V745" s="57"/>
      <c r="W745" s="1" t="s">
        <v>4125</v>
      </c>
      <c r="X745" s="57"/>
      <c r="Y745" s="1" t="s">
        <v>4125</v>
      </c>
      <c r="Z745" s="57"/>
      <c r="AA745" s="1" t="s">
        <v>4125</v>
      </c>
      <c r="AB745" s="57"/>
      <c r="AC745" s="1" t="s">
        <v>4125</v>
      </c>
      <c r="AD745" s="57"/>
      <c r="AE745" s="1" t="s">
        <v>4125</v>
      </c>
      <c r="AG745">
        <f>+IF(E745=E744,1,0)</f>
        <v>0</v>
      </c>
    </row>
    <row r="746" spans="1:33" x14ac:dyDescent="0.25">
      <c r="A746" s="57">
        <v>60</v>
      </c>
      <c r="B746">
        <v>1074</v>
      </c>
      <c r="C746" s="57" t="s">
        <v>2899</v>
      </c>
      <c r="D746" s="57" t="s">
        <v>4032</v>
      </c>
      <c r="E746" s="57" t="s">
        <v>2953</v>
      </c>
      <c r="F746" s="57"/>
      <c r="G746" s="57"/>
      <c r="H746" s="40" t="str">
        <f>+HYPERLINK(O746,E746)</f>
        <v>Peziza phyllogena</v>
      </c>
      <c r="I746" s="40" t="str">
        <f>+HYPERLINK(O746,J746)</f>
        <v>Pézize olivacée</v>
      </c>
      <c r="J746" s="57" t="s">
        <v>2958</v>
      </c>
      <c r="K746" s="57"/>
      <c r="L746" s="1" t="s">
        <v>441</v>
      </c>
      <c r="M746" s="35"/>
      <c r="N746" s="60" t="s">
        <v>3192</v>
      </c>
      <c r="O746" s="58" t="s">
        <v>3945</v>
      </c>
      <c r="P746" s="25" t="s">
        <v>4099</v>
      </c>
      <c r="Q746" s="35"/>
      <c r="R746" s="57"/>
      <c r="S746" s="1" t="s">
        <v>4125</v>
      </c>
      <c r="T746" s="57"/>
      <c r="U746" s="1" t="s">
        <v>4125</v>
      </c>
      <c r="V746" s="57"/>
      <c r="W746" s="1" t="s">
        <v>4125</v>
      </c>
      <c r="X746" s="57"/>
      <c r="Y746" s="1" t="s">
        <v>4125</v>
      </c>
      <c r="Z746" s="57"/>
      <c r="AA746" s="1" t="s">
        <v>4125</v>
      </c>
      <c r="AB746" s="57"/>
      <c r="AC746" s="1" t="s">
        <v>4125</v>
      </c>
      <c r="AD746" s="57"/>
      <c r="AE746" s="1" t="s">
        <v>4125</v>
      </c>
      <c r="AG746">
        <f>+IF(E746=E745,1,0)</f>
        <v>0</v>
      </c>
    </row>
    <row r="747" spans="1:33" x14ac:dyDescent="0.25">
      <c r="A747" s="57">
        <v>60</v>
      </c>
      <c r="B747">
        <v>1075</v>
      </c>
      <c r="C747" s="57" t="s">
        <v>2899</v>
      </c>
      <c r="D747" s="57" t="s">
        <v>4032</v>
      </c>
      <c r="E747" s="57" t="s">
        <v>2894</v>
      </c>
      <c r="F747" s="57"/>
      <c r="G747" s="57"/>
      <c r="H747" s="72" t="str">
        <f>+HYPERLINK(O747,E747)</f>
        <v>Peziza sp.</v>
      </c>
      <c r="I747" s="72" t="str">
        <f>+HYPERLINK(O747,J747)</f>
        <v>Pézize veinée</v>
      </c>
      <c r="J747" s="57" t="s">
        <v>2804</v>
      </c>
      <c r="K747" s="57"/>
      <c r="L747" s="1" t="s">
        <v>441</v>
      </c>
      <c r="M747" s="35"/>
      <c r="N747" s="60" t="s">
        <v>3192</v>
      </c>
      <c r="O747" s="58" t="s">
        <v>3959</v>
      </c>
      <c r="P747" s="25" t="s">
        <v>4099</v>
      </c>
      <c r="Q747" s="35"/>
      <c r="R747" s="57"/>
      <c r="S747" s="1" t="s">
        <v>4125</v>
      </c>
      <c r="T747" s="57"/>
      <c r="U747" s="1" t="s">
        <v>4125</v>
      </c>
      <c r="V747" s="57"/>
      <c r="W747" s="1" t="s">
        <v>4125</v>
      </c>
      <c r="X747" s="57"/>
      <c r="Y747" s="1" t="s">
        <v>4125</v>
      </c>
      <c r="Z747" s="57"/>
      <c r="AA747" s="1" t="s">
        <v>4125</v>
      </c>
      <c r="AB747" s="57"/>
      <c r="AC747" s="1" t="s">
        <v>4125</v>
      </c>
      <c r="AD747" s="57"/>
      <c r="AE747" s="1" t="s">
        <v>4125</v>
      </c>
      <c r="AG747">
        <f>+IF(E747=E746,1,0)</f>
        <v>0</v>
      </c>
    </row>
    <row r="748" spans="1:33" x14ac:dyDescent="0.25">
      <c r="A748" s="57">
        <v>60</v>
      </c>
      <c r="B748">
        <v>1071</v>
      </c>
      <c r="C748" s="57" t="s">
        <v>2899</v>
      </c>
      <c r="D748" s="57" t="s">
        <v>2953</v>
      </c>
      <c r="E748" s="57" t="s">
        <v>2947</v>
      </c>
      <c r="F748" s="57"/>
      <c r="G748" s="57"/>
      <c r="H748" s="40" t="str">
        <f>+HYPERLINK(O748,E748)</f>
        <v>Peziza vesiculosa</v>
      </c>
      <c r="I748" s="40" t="str">
        <f>+HYPERLINK(O748,J748)</f>
        <v>Pézize vésiculeuse</v>
      </c>
      <c r="J748" s="57" t="s">
        <v>2948</v>
      </c>
      <c r="K748" s="57"/>
      <c r="L748" s="1" t="s">
        <v>441</v>
      </c>
      <c r="M748" s="35"/>
      <c r="N748" s="60" t="s">
        <v>3192</v>
      </c>
      <c r="O748" s="58" t="s">
        <v>3942</v>
      </c>
      <c r="P748" s="25" t="s">
        <v>4099</v>
      </c>
      <c r="Q748" s="35"/>
      <c r="R748" s="57"/>
      <c r="S748" s="1" t="s">
        <v>4125</v>
      </c>
      <c r="T748" s="57"/>
      <c r="U748" s="1" t="s">
        <v>4125</v>
      </c>
      <c r="V748" s="57"/>
      <c r="W748" s="1" t="s">
        <v>4125</v>
      </c>
      <c r="X748" s="57"/>
      <c r="Y748" s="1" t="s">
        <v>4125</v>
      </c>
      <c r="Z748" s="57"/>
      <c r="AA748" s="1" t="s">
        <v>4125</v>
      </c>
      <c r="AC748" s="1" t="s">
        <v>4125</v>
      </c>
      <c r="AE748" s="1" t="s">
        <v>4125</v>
      </c>
      <c r="AG748">
        <f>+IF(E748=E747,1,0)</f>
        <v>0</v>
      </c>
    </row>
    <row r="749" spans="1:33" x14ac:dyDescent="0.25">
      <c r="A749" s="57">
        <v>58</v>
      </c>
      <c r="B749">
        <v>989</v>
      </c>
      <c r="C749" s="57" t="s">
        <v>2516</v>
      </c>
      <c r="D749" s="57" t="s">
        <v>2570</v>
      </c>
      <c r="E749" s="57" t="s">
        <v>2545</v>
      </c>
      <c r="F749" s="57"/>
      <c r="G749" s="57"/>
      <c r="H749" s="72" t="str">
        <f>+HYPERLINK(O749,E749)</f>
        <v>Phaeoclavulina flaccida</v>
      </c>
      <c r="I749" s="40" t="str">
        <f>+HYPERLINK(O749,J749)</f>
        <v>Clavaire élastique</v>
      </c>
      <c r="J749" s="57" t="s">
        <v>2546</v>
      </c>
      <c r="K749" s="57"/>
      <c r="L749" s="35" t="s">
        <v>441</v>
      </c>
      <c r="M749" s="35"/>
      <c r="N749" s="60" t="s">
        <v>3195</v>
      </c>
      <c r="O749" s="58" t="s">
        <v>3975</v>
      </c>
      <c r="P749" s="25" t="s">
        <v>4099</v>
      </c>
      <c r="Q749" s="35"/>
      <c r="R749" s="57"/>
      <c r="S749" s="1" t="s">
        <v>4125</v>
      </c>
      <c r="T749" s="57"/>
      <c r="U749" s="1" t="s">
        <v>4125</v>
      </c>
      <c r="V749" s="57"/>
      <c r="W749" s="1" t="s">
        <v>4125</v>
      </c>
      <c r="X749" s="57"/>
      <c r="Y749" s="1" t="s">
        <v>4125</v>
      </c>
      <c r="Z749" s="57"/>
      <c r="AA749" s="1" t="s">
        <v>4125</v>
      </c>
      <c r="AC749" s="1" t="s">
        <v>4125</v>
      </c>
      <c r="AE749" s="1" t="s">
        <v>4125</v>
      </c>
      <c r="AG749">
        <f>+IF(E749=E748,1,0)</f>
        <v>0</v>
      </c>
    </row>
    <row r="750" spans="1:33" x14ac:dyDescent="0.25">
      <c r="A750">
        <v>27</v>
      </c>
      <c r="B750">
        <v>423</v>
      </c>
      <c r="C750" t="s">
        <v>1175</v>
      </c>
      <c r="D750" t="s">
        <v>256</v>
      </c>
      <c r="E750" t="s">
        <v>1212</v>
      </c>
      <c r="H750" s="72" t="str">
        <f>+HYPERLINK(O750,E750)</f>
        <v>Phaeocollybia christinae</v>
      </c>
      <c r="I750" s="40" t="str">
        <f>+HYPERLINK(O750,J750)</f>
        <v>Phaeocollybie couleur de brique</v>
      </c>
      <c r="J750" t="s">
        <v>1213</v>
      </c>
      <c r="L750" s="1" t="s">
        <v>441</v>
      </c>
      <c r="N750" s="36" t="s">
        <v>3204</v>
      </c>
      <c r="O750" s="58" t="s">
        <v>3381</v>
      </c>
      <c r="P750" s="25" t="s">
        <v>4099</v>
      </c>
      <c r="Q750" s="1" t="s">
        <v>4100</v>
      </c>
      <c r="S750" s="1" t="s">
        <v>4125</v>
      </c>
      <c r="U750" s="1" t="s">
        <v>4125</v>
      </c>
      <c r="W750" s="1" t="s">
        <v>4125</v>
      </c>
      <c r="Y750" s="1" t="s">
        <v>4125</v>
      </c>
      <c r="AA750" s="1" t="s">
        <v>4125</v>
      </c>
      <c r="AC750" s="1" t="s">
        <v>4125</v>
      </c>
      <c r="AE750" s="1" t="s">
        <v>4125</v>
      </c>
      <c r="AG750">
        <f>+IF(E750=E749,1,0)</f>
        <v>0</v>
      </c>
    </row>
    <row r="751" spans="1:33" x14ac:dyDescent="0.25">
      <c r="A751">
        <v>27</v>
      </c>
      <c r="B751">
        <v>425</v>
      </c>
      <c r="C751" s="25" t="s">
        <v>1175</v>
      </c>
      <c r="D751" t="s">
        <v>256</v>
      </c>
      <c r="E751" t="s">
        <v>1216</v>
      </c>
      <c r="H751" s="40" t="str">
        <f>+HYPERLINK(O751,E751)</f>
        <v>Phaeocollybia festiva</v>
      </c>
      <c r="I751" s="40" t="str">
        <f>+HYPERLINK(O751,J751)</f>
        <v>Phaeocollybie olivâtre</v>
      </c>
      <c r="J751" t="s">
        <v>1217</v>
      </c>
      <c r="L751" s="1" t="s">
        <v>441</v>
      </c>
      <c r="N751" s="36" t="s">
        <v>3204</v>
      </c>
      <c r="O751" s="58" t="s">
        <v>3384</v>
      </c>
      <c r="P751" s="25" t="s">
        <v>4099</v>
      </c>
      <c r="Q751" s="1" t="s">
        <v>4100</v>
      </c>
      <c r="S751" s="1" t="s">
        <v>4125</v>
      </c>
      <c r="U751" s="1" t="s">
        <v>4125</v>
      </c>
      <c r="W751" s="1" t="s">
        <v>4125</v>
      </c>
      <c r="Y751" s="1" t="s">
        <v>4125</v>
      </c>
      <c r="AA751" s="1" t="s">
        <v>4125</v>
      </c>
      <c r="AC751" s="1" t="s">
        <v>4125</v>
      </c>
      <c r="AE751" s="1" t="s">
        <v>4125</v>
      </c>
      <c r="AG751">
        <f>+IF(E751=E750,1,0)</f>
        <v>0</v>
      </c>
    </row>
    <row r="752" spans="1:33" x14ac:dyDescent="0.25">
      <c r="A752">
        <v>27</v>
      </c>
      <c r="B752">
        <v>424</v>
      </c>
      <c r="C752" s="25" t="s">
        <v>1175</v>
      </c>
      <c r="D752" t="s">
        <v>256</v>
      </c>
      <c r="E752" t="s">
        <v>1214</v>
      </c>
      <c r="H752" s="40" t="str">
        <f>+HYPERLINK(O752,E752)</f>
        <v>Phaeocollybia jennyae</v>
      </c>
      <c r="I752" s="40" t="str">
        <f>+HYPERLINK(O752,J752)</f>
        <v>Phaeocollybie diadème</v>
      </c>
      <c r="J752" t="s">
        <v>1215</v>
      </c>
      <c r="L752" s="1" t="s">
        <v>441</v>
      </c>
      <c r="N752" s="36" t="s">
        <v>3204</v>
      </c>
      <c r="O752" s="58" t="s">
        <v>3382</v>
      </c>
      <c r="P752" s="25" t="s">
        <v>4099</v>
      </c>
      <c r="Q752" s="1" t="s">
        <v>4100</v>
      </c>
      <c r="S752" s="1" t="s">
        <v>4125</v>
      </c>
      <c r="U752" s="1" t="s">
        <v>4125</v>
      </c>
      <c r="W752" s="1" t="s">
        <v>4125</v>
      </c>
      <c r="Y752" s="1" t="s">
        <v>4125</v>
      </c>
      <c r="AA752" s="1" t="s">
        <v>4125</v>
      </c>
      <c r="AC752" s="1" t="s">
        <v>4125</v>
      </c>
      <c r="AE752" s="1" t="s">
        <v>4125</v>
      </c>
      <c r="AG752">
        <f>+IF(E752=E751,1,0)</f>
        <v>0</v>
      </c>
    </row>
    <row r="753" spans="1:33" x14ac:dyDescent="0.25">
      <c r="A753">
        <v>27</v>
      </c>
      <c r="B753">
        <v>422</v>
      </c>
      <c r="C753" s="25" t="s">
        <v>1175</v>
      </c>
      <c r="D753" t="s">
        <v>256</v>
      </c>
      <c r="E753" t="s">
        <v>1210</v>
      </c>
      <c r="H753" s="40" t="str">
        <f>+HYPERLINK(O753,E753)</f>
        <v>Phaeocollybia lugubris</v>
      </c>
      <c r="I753" s="40" t="str">
        <f>+HYPERLINK(O753,J753)</f>
        <v>Phaeocollybie lugubre</v>
      </c>
      <c r="J753" t="s">
        <v>1211</v>
      </c>
      <c r="L753" s="1" t="s">
        <v>441</v>
      </c>
      <c r="N753" s="36" t="s">
        <v>3204</v>
      </c>
      <c r="O753" s="58" t="s">
        <v>3381</v>
      </c>
      <c r="P753" s="25" t="s">
        <v>4099</v>
      </c>
      <c r="Q753" s="1" t="s">
        <v>4100</v>
      </c>
      <c r="S753" s="1" t="s">
        <v>4125</v>
      </c>
      <c r="U753" s="1" t="s">
        <v>4125</v>
      </c>
      <c r="W753" s="1" t="s">
        <v>4125</v>
      </c>
      <c r="Y753" s="1" t="s">
        <v>4125</v>
      </c>
      <c r="AA753" s="1" t="s">
        <v>4125</v>
      </c>
      <c r="AC753" s="1" t="s">
        <v>4125</v>
      </c>
      <c r="AE753" s="1" t="s">
        <v>4125</v>
      </c>
      <c r="AG753">
        <f>+IF(E753=E752,1,0)</f>
        <v>0</v>
      </c>
    </row>
    <row r="754" spans="1:33" x14ac:dyDescent="0.25">
      <c r="A754">
        <v>5</v>
      </c>
      <c r="B754">
        <v>71</v>
      </c>
      <c r="C754" t="s">
        <v>2960</v>
      </c>
      <c r="D754" t="s">
        <v>4097</v>
      </c>
      <c r="E754" t="s">
        <v>2490</v>
      </c>
      <c r="H754" s="40" t="str">
        <f>+HYPERLINK(O754,E754)</f>
        <v>Phaeolus schweinitzii</v>
      </c>
      <c r="I754" s="40" t="str">
        <f>+HYPERLINK(O754,J754)</f>
        <v>Polypore éponge</v>
      </c>
      <c r="J754" t="s">
        <v>2491</v>
      </c>
      <c r="K754" t="s">
        <v>2492</v>
      </c>
      <c r="L754" s="1" t="s">
        <v>441</v>
      </c>
      <c r="N754" s="36" t="s">
        <v>2153</v>
      </c>
      <c r="O754" s="69" t="s">
        <v>3657</v>
      </c>
      <c r="P754" s="25" t="s">
        <v>4099</v>
      </c>
      <c r="Q754" s="1" t="s">
        <v>481</v>
      </c>
      <c r="S754" s="1" t="s">
        <v>4125</v>
      </c>
      <c r="U754" s="1" t="s">
        <v>4125</v>
      </c>
      <c r="W754" s="1" t="s">
        <v>4125</v>
      </c>
      <c r="Y754" s="1" t="s">
        <v>4125</v>
      </c>
      <c r="AA754" s="1" t="s">
        <v>4125</v>
      </c>
      <c r="AC754" s="1" t="s">
        <v>4125</v>
      </c>
      <c r="AE754" s="1" t="s">
        <v>4125</v>
      </c>
      <c r="AG754">
        <f>+IF(E754=E753,1,0)</f>
        <v>0</v>
      </c>
    </row>
    <row r="755" spans="1:33" x14ac:dyDescent="0.25">
      <c r="A755" s="57">
        <v>58</v>
      </c>
      <c r="B755">
        <v>1006</v>
      </c>
      <c r="C755" s="57" t="s">
        <v>2516</v>
      </c>
      <c r="D755" s="57" t="s">
        <v>2597</v>
      </c>
      <c r="E755" s="57" t="s">
        <v>2586</v>
      </c>
      <c r="F755" s="57"/>
      <c r="G755" s="57"/>
      <c r="H755" s="72" t="str">
        <f>+HYPERLINK(O755,E755)</f>
        <v>Phallus impudicus</v>
      </c>
      <c r="I755" s="40" t="str">
        <f>+HYPERLINK(O755,J755)</f>
        <v>Satyre puant</v>
      </c>
      <c r="J755" t="s">
        <v>2587</v>
      </c>
      <c r="K755" s="57" t="s">
        <v>2585</v>
      </c>
      <c r="L755" s="35" t="s">
        <v>441</v>
      </c>
      <c r="M755" s="35"/>
      <c r="N755" s="60" t="s">
        <v>3195</v>
      </c>
      <c r="O755" s="58" t="s">
        <v>3994</v>
      </c>
      <c r="P755" s="25" t="s">
        <v>4099</v>
      </c>
      <c r="Q755" s="35"/>
      <c r="R755" s="57"/>
      <c r="S755" s="1" t="s">
        <v>4125</v>
      </c>
      <c r="T755" s="57"/>
      <c r="U755" s="1" t="s">
        <v>4125</v>
      </c>
      <c r="V755" s="57"/>
      <c r="W755" s="1" t="s">
        <v>4125</v>
      </c>
      <c r="X755" s="57"/>
      <c r="Y755" s="1" t="s">
        <v>4125</v>
      </c>
      <c r="Z755" s="57"/>
      <c r="AA755" s="1" t="s">
        <v>4125</v>
      </c>
      <c r="AC755" s="1" t="s">
        <v>4125</v>
      </c>
      <c r="AE755" s="1" t="s">
        <v>4125</v>
      </c>
      <c r="AG755">
        <f>+IF(E755=E754,1,0)</f>
        <v>0</v>
      </c>
    </row>
    <row r="756" spans="1:33" ht="15.75" x14ac:dyDescent="0.25">
      <c r="A756">
        <v>3</v>
      </c>
      <c r="B756">
        <v>33</v>
      </c>
      <c r="C756" t="s">
        <v>2509</v>
      </c>
      <c r="D756" t="s">
        <v>2384</v>
      </c>
      <c r="E756" t="s">
        <v>2369</v>
      </c>
      <c r="H756" s="40" t="str">
        <f>+HYPERLINK(O756,E756)</f>
        <v>Phellinus igniarius</v>
      </c>
      <c r="I756" s="40" t="str">
        <f>+HYPERLINK(O756,J756)</f>
        <v>Phellin faux-amadouvier</v>
      </c>
      <c r="J756" t="s">
        <v>2370</v>
      </c>
      <c r="L756" s="1" t="s">
        <v>441</v>
      </c>
      <c r="N756" s="36" t="s">
        <v>2152</v>
      </c>
      <c r="O756" s="69" t="s">
        <v>3618</v>
      </c>
      <c r="P756" s="25" t="s">
        <v>4099</v>
      </c>
      <c r="Q756" s="1" t="s">
        <v>481</v>
      </c>
      <c r="S756" s="1" t="s">
        <v>4125</v>
      </c>
      <c r="T756" s="55" t="s">
        <v>2379</v>
      </c>
      <c r="U756" s="1" t="s">
        <v>4125</v>
      </c>
      <c r="W756" s="1" t="s">
        <v>4125</v>
      </c>
      <c r="Y756" s="1" t="s">
        <v>4125</v>
      </c>
      <c r="AA756" s="1" t="s">
        <v>4125</v>
      </c>
      <c r="AC756" s="1" t="s">
        <v>4125</v>
      </c>
      <c r="AE756" s="1" t="s">
        <v>4125</v>
      </c>
      <c r="AG756">
        <f>+IF(E756=E755,1,0)</f>
        <v>0</v>
      </c>
    </row>
    <row r="757" spans="1:33" ht="15.75" x14ac:dyDescent="0.25">
      <c r="A757">
        <v>3</v>
      </c>
      <c r="B757">
        <v>34</v>
      </c>
      <c r="C757" t="s">
        <v>2509</v>
      </c>
      <c r="D757" t="s">
        <v>2384</v>
      </c>
      <c r="E757" t="s">
        <v>2373</v>
      </c>
      <c r="H757" s="40" t="str">
        <f>+HYPERLINK(O757,E757)</f>
        <v>Phellinus tuberculosus</v>
      </c>
      <c r="I757" s="40" t="str">
        <f>+HYPERLINK(O757,J757)</f>
        <v>Phellin des vergers</v>
      </c>
      <c r="J757" t="s">
        <v>2374</v>
      </c>
      <c r="L757" s="1" t="s">
        <v>441</v>
      </c>
      <c r="N757" s="36" t="s">
        <v>2152</v>
      </c>
      <c r="O757" s="69" t="s">
        <v>3611</v>
      </c>
      <c r="P757" s="25" t="s">
        <v>4099</v>
      </c>
      <c r="Q757" s="1" t="s">
        <v>481</v>
      </c>
      <c r="S757" s="1" t="s">
        <v>4125</v>
      </c>
      <c r="T757" s="55" t="s">
        <v>2379</v>
      </c>
      <c r="U757" s="1" t="s">
        <v>4125</v>
      </c>
      <c r="W757" s="1" t="s">
        <v>4125</v>
      </c>
      <c r="Y757" s="1" t="s">
        <v>4125</v>
      </c>
      <c r="AA757" s="1" t="s">
        <v>4125</v>
      </c>
      <c r="AC757" s="1" t="s">
        <v>4125</v>
      </c>
      <c r="AE757" s="1" t="s">
        <v>4125</v>
      </c>
      <c r="AG757">
        <f>+IF(E757=E756,1,0)</f>
        <v>0</v>
      </c>
    </row>
    <row r="758" spans="1:33" x14ac:dyDescent="0.25">
      <c r="A758" s="57">
        <v>57</v>
      </c>
      <c r="B758">
        <v>959</v>
      </c>
      <c r="C758" s="57" t="s">
        <v>2514</v>
      </c>
      <c r="D758" s="57" t="s">
        <v>2667</v>
      </c>
      <c r="E758" s="57" t="s">
        <v>2666</v>
      </c>
      <c r="F758" s="57"/>
      <c r="G758" s="57"/>
      <c r="H758" s="40" t="str">
        <f>+HYPERLINK(O758,E758)</f>
        <v>Phellodon niger</v>
      </c>
      <c r="I758" s="40" t="str">
        <f>+HYPERLINK(O758,J758)</f>
        <v>Hydne noir</v>
      </c>
      <c r="J758" s="57" t="s">
        <v>2663</v>
      </c>
      <c r="K758" s="57"/>
      <c r="L758" s="1" t="s">
        <v>441</v>
      </c>
      <c r="M758" s="35"/>
      <c r="N758" s="60" t="s">
        <v>3196</v>
      </c>
      <c r="O758" s="58" t="s">
        <v>3576</v>
      </c>
      <c r="P758" s="25" t="s">
        <v>4099</v>
      </c>
      <c r="Q758" s="58" t="s">
        <v>4102</v>
      </c>
      <c r="R758" s="57"/>
      <c r="S758" s="1" t="s">
        <v>4125</v>
      </c>
      <c r="T758" s="57"/>
      <c r="U758" s="1" t="s">
        <v>4125</v>
      </c>
      <c r="V758" s="57"/>
      <c r="W758" s="1" t="s">
        <v>4125</v>
      </c>
      <c r="X758" s="57"/>
      <c r="Y758" s="1" t="s">
        <v>4125</v>
      </c>
      <c r="Z758" s="57"/>
      <c r="AA758" s="1" t="s">
        <v>4125</v>
      </c>
      <c r="AC758" s="1" t="s">
        <v>4125</v>
      </c>
      <c r="AE758" s="1" t="s">
        <v>4125</v>
      </c>
      <c r="AG758">
        <f>+IF(E758=E757,1,0)</f>
        <v>0</v>
      </c>
    </row>
    <row r="759" spans="1:33" x14ac:dyDescent="0.25">
      <c r="A759" s="57">
        <v>57</v>
      </c>
      <c r="B759">
        <v>960</v>
      </c>
      <c r="C759" s="57" t="s">
        <v>2514</v>
      </c>
      <c r="D759" s="57" t="s">
        <v>2667</v>
      </c>
      <c r="E759" s="57" t="s">
        <v>2664</v>
      </c>
      <c r="F759" s="57"/>
      <c r="G759" s="57"/>
      <c r="H759" s="40" t="str">
        <f>+HYPERLINK(O759,E759)</f>
        <v>Phellodon tomentosus</v>
      </c>
      <c r="I759" s="40" t="str">
        <f>+HYPERLINK(O759,J759)</f>
        <v>Hydne tomenteux</v>
      </c>
      <c r="J759" s="57" t="s">
        <v>2665</v>
      </c>
      <c r="K759" s="57"/>
      <c r="L759" s="1" t="s">
        <v>441</v>
      </c>
      <c r="M759" s="35"/>
      <c r="N759" s="60" t="s">
        <v>3196</v>
      </c>
      <c r="O759" s="58" t="s">
        <v>3577</v>
      </c>
      <c r="P759" s="25" t="s">
        <v>4099</v>
      </c>
      <c r="Q759" s="58" t="s">
        <v>4102</v>
      </c>
      <c r="R759" s="57"/>
      <c r="S759" s="1" t="s">
        <v>4125</v>
      </c>
      <c r="T759" s="57"/>
      <c r="U759" s="1" t="s">
        <v>4125</v>
      </c>
      <c r="V759" s="57"/>
      <c r="W759" s="1" t="s">
        <v>4125</v>
      </c>
      <c r="X759" s="57"/>
      <c r="Y759" s="1" t="s">
        <v>4125</v>
      </c>
      <c r="Z759" s="57"/>
      <c r="AA759" s="1" t="s">
        <v>4125</v>
      </c>
      <c r="AC759" s="1" t="s">
        <v>4125</v>
      </c>
      <c r="AE759" s="1" t="s">
        <v>4125</v>
      </c>
      <c r="AG759">
        <f>+IF(E759=E758,1,0)</f>
        <v>0</v>
      </c>
    </row>
    <row r="760" spans="1:33" x14ac:dyDescent="0.25">
      <c r="A760">
        <v>47</v>
      </c>
      <c r="B760">
        <v>716</v>
      </c>
      <c r="C760" t="s">
        <v>889</v>
      </c>
      <c r="D760" t="s">
        <v>1697</v>
      </c>
      <c r="E760" t="s">
        <v>1675</v>
      </c>
      <c r="H760" s="40" t="str">
        <f>+HYPERLINK(O760,E760)</f>
        <v>Pholiota adiposa</v>
      </c>
      <c r="I760" s="40" t="str">
        <f>+HYPERLINK(O760,J760)</f>
        <v>Pholiote adipeuse</v>
      </c>
      <c r="J760" t="s">
        <v>1676</v>
      </c>
      <c r="L760" s="1" t="s">
        <v>441</v>
      </c>
      <c r="N760" s="36" t="s">
        <v>233</v>
      </c>
      <c r="O760" s="58" t="s">
        <v>3359</v>
      </c>
      <c r="P760" s="25" t="s">
        <v>4099</v>
      </c>
      <c r="Q760" s="1" t="s">
        <v>4100</v>
      </c>
      <c r="S760" s="1" t="s">
        <v>4125</v>
      </c>
      <c r="U760" s="1" t="s">
        <v>4125</v>
      </c>
      <c r="W760" s="1" t="s">
        <v>4125</v>
      </c>
      <c r="Y760" s="1" t="s">
        <v>4125</v>
      </c>
      <c r="AA760" s="1" t="s">
        <v>4125</v>
      </c>
      <c r="AC760" s="1" t="s">
        <v>4125</v>
      </c>
      <c r="AE760" s="1" t="s">
        <v>4125</v>
      </c>
      <c r="AG760">
        <f>+IF(E760=E759,1,0)</f>
        <v>0</v>
      </c>
    </row>
    <row r="761" spans="1:33" x14ac:dyDescent="0.25">
      <c r="A761">
        <v>47</v>
      </c>
      <c r="B761">
        <v>719</v>
      </c>
      <c r="C761" t="s">
        <v>889</v>
      </c>
      <c r="D761" t="s">
        <v>1697</v>
      </c>
      <c r="E761" t="s">
        <v>1673</v>
      </c>
      <c r="H761" s="40" t="str">
        <f>+HYPERLINK(O761,E761)</f>
        <v>Pholiota astragalina</v>
      </c>
      <c r="I761" s="40" t="str">
        <f>+HYPERLINK(O761,J761)</f>
        <v>Pholiote rouge brique</v>
      </c>
      <c r="J761" t="s">
        <v>1674</v>
      </c>
      <c r="L761" s="1" t="s">
        <v>441</v>
      </c>
      <c r="N761" s="36" t="s">
        <v>233</v>
      </c>
      <c r="O761" s="58" t="s">
        <v>3362</v>
      </c>
      <c r="P761" s="25" t="s">
        <v>4099</v>
      </c>
      <c r="Q761" s="1" t="s">
        <v>4100</v>
      </c>
      <c r="S761" s="1" t="s">
        <v>4125</v>
      </c>
      <c r="U761" s="1" t="s">
        <v>4125</v>
      </c>
      <c r="W761" s="1" t="s">
        <v>4125</v>
      </c>
      <c r="Y761" s="1" t="s">
        <v>4125</v>
      </c>
      <c r="AA761" s="1" t="s">
        <v>4125</v>
      </c>
      <c r="AC761" s="1" t="s">
        <v>4125</v>
      </c>
      <c r="AE761" s="1" t="s">
        <v>4125</v>
      </c>
      <c r="AG761">
        <f>+IF(E761=E760,1,0)</f>
        <v>0</v>
      </c>
    </row>
    <row r="762" spans="1:33" x14ac:dyDescent="0.25">
      <c r="A762">
        <v>47</v>
      </c>
      <c r="B762">
        <v>718</v>
      </c>
      <c r="C762" t="s">
        <v>889</v>
      </c>
      <c r="D762" t="s">
        <v>1697</v>
      </c>
      <c r="E762" t="s">
        <v>1708</v>
      </c>
      <c r="F762" t="s">
        <v>1707</v>
      </c>
      <c r="H762" s="40" t="str">
        <f>+HYPERLINK(O762,E762)</f>
        <v>Pholiota cerifera</v>
      </c>
      <c r="I762" s="40" t="str">
        <f>+HYPERLINK(O762,J762)</f>
        <v>Pholiote cireuse</v>
      </c>
      <c r="J762" t="s">
        <v>1706</v>
      </c>
      <c r="L762" s="1" t="s">
        <v>441</v>
      </c>
      <c r="N762" s="36" t="s">
        <v>233</v>
      </c>
      <c r="O762" s="58" t="s">
        <v>3361</v>
      </c>
      <c r="P762" s="25" t="s">
        <v>4099</v>
      </c>
      <c r="Q762" s="1" t="s">
        <v>4100</v>
      </c>
      <c r="S762" s="1" t="s">
        <v>4125</v>
      </c>
      <c r="U762" s="1" t="s">
        <v>4125</v>
      </c>
      <c r="W762" s="1" t="s">
        <v>4125</v>
      </c>
      <c r="Y762" s="1" t="s">
        <v>4125</v>
      </c>
      <c r="AA762" s="1" t="s">
        <v>4125</v>
      </c>
      <c r="AC762" s="1" t="s">
        <v>4125</v>
      </c>
      <c r="AE762" s="1" t="s">
        <v>4125</v>
      </c>
      <c r="AG762">
        <f>+IF(E762=E761,1,0)</f>
        <v>0</v>
      </c>
    </row>
    <row r="763" spans="1:33" x14ac:dyDescent="0.25">
      <c r="A763">
        <v>47</v>
      </c>
      <c r="B763">
        <v>711</v>
      </c>
      <c r="C763" t="s">
        <v>889</v>
      </c>
      <c r="D763" t="s">
        <v>1697</v>
      </c>
      <c r="E763" t="s">
        <v>1677</v>
      </c>
      <c r="H763" s="40" t="str">
        <f>+HYPERLINK(O763,E763)</f>
        <v>Pholiota flamans</v>
      </c>
      <c r="I763" s="40" t="str">
        <f>+HYPERLINK(O763,J763)</f>
        <v>Pholiote incandescente</v>
      </c>
      <c r="J763" t="s">
        <v>1678</v>
      </c>
      <c r="L763" s="1" t="s">
        <v>441</v>
      </c>
      <c r="N763" s="36" t="s">
        <v>233</v>
      </c>
      <c r="O763" s="58" t="s">
        <v>3354</v>
      </c>
      <c r="P763" s="25" t="s">
        <v>4099</v>
      </c>
      <c r="Q763" s="1" t="s">
        <v>4100</v>
      </c>
      <c r="S763" s="1" t="s">
        <v>4125</v>
      </c>
      <c r="U763" s="1" t="s">
        <v>4125</v>
      </c>
      <c r="W763" s="1" t="s">
        <v>4125</v>
      </c>
      <c r="Y763" s="1" t="s">
        <v>4125</v>
      </c>
      <c r="AA763" s="1" t="s">
        <v>4125</v>
      </c>
      <c r="AC763" s="1" t="s">
        <v>4125</v>
      </c>
      <c r="AE763" s="1" t="s">
        <v>4125</v>
      </c>
      <c r="AG763">
        <f>+IF(E763=E762,1,0)</f>
        <v>0</v>
      </c>
    </row>
    <row r="764" spans="1:33" x14ac:dyDescent="0.25">
      <c r="A764">
        <v>47</v>
      </c>
      <c r="B764">
        <v>715</v>
      </c>
      <c r="C764" t="s">
        <v>889</v>
      </c>
      <c r="D764" t="s">
        <v>1697</v>
      </c>
      <c r="E764" t="s">
        <v>1679</v>
      </c>
      <c r="H764" s="40" t="str">
        <f>+HYPERLINK(O764,E764)</f>
        <v>Pholiota graminis</v>
      </c>
      <c r="I764" s="40" t="str">
        <f>+HYPERLINK(O764,J764)</f>
        <v>Pholiote des graminées</v>
      </c>
      <c r="J764" t="s">
        <v>1680</v>
      </c>
      <c r="L764" s="1" t="s">
        <v>441</v>
      </c>
      <c r="N764" s="36" t="s">
        <v>233</v>
      </c>
      <c r="O764" s="58" t="s">
        <v>3358</v>
      </c>
      <c r="P764" s="25" t="s">
        <v>4099</v>
      </c>
      <c r="Q764" s="1" t="s">
        <v>4100</v>
      </c>
      <c r="S764" s="1" t="s">
        <v>4125</v>
      </c>
      <c r="U764" s="1" t="s">
        <v>4125</v>
      </c>
      <c r="W764" s="1" t="s">
        <v>4125</v>
      </c>
      <c r="Y764" s="1" t="s">
        <v>4125</v>
      </c>
      <c r="AA764" s="1" t="s">
        <v>4125</v>
      </c>
      <c r="AC764" s="1" t="s">
        <v>4125</v>
      </c>
      <c r="AE764" s="1" t="s">
        <v>4125</v>
      </c>
      <c r="AG764">
        <f>+IF(E764=E763,1,0)</f>
        <v>0</v>
      </c>
    </row>
    <row r="765" spans="1:33" x14ac:dyDescent="0.25">
      <c r="A765">
        <v>47</v>
      </c>
      <c r="B765">
        <v>712</v>
      </c>
      <c r="C765" t="s">
        <v>889</v>
      </c>
      <c r="D765" t="s">
        <v>1697</v>
      </c>
      <c r="E765" t="s">
        <v>1681</v>
      </c>
      <c r="H765" s="40" t="str">
        <f>+HYPERLINK(O765,E765)</f>
        <v>Pholiota gummosa</v>
      </c>
      <c r="I765" s="40" t="str">
        <f>+HYPERLINK(O765,J765)</f>
        <v>Pholiote gommeuse</v>
      </c>
      <c r="J765" t="s">
        <v>1682</v>
      </c>
      <c r="L765" s="1" t="s">
        <v>441</v>
      </c>
      <c r="N765" s="36" t="s">
        <v>233</v>
      </c>
      <c r="O765" s="58" t="s">
        <v>3355</v>
      </c>
      <c r="P765" s="25" t="s">
        <v>4099</v>
      </c>
      <c r="Q765" s="1" t="s">
        <v>4100</v>
      </c>
      <c r="S765" s="1" t="s">
        <v>4125</v>
      </c>
      <c r="U765" s="1" t="s">
        <v>4125</v>
      </c>
      <c r="W765" s="1" t="s">
        <v>4125</v>
      </c>
      <c r="Y765" s="1" t="s">
        <v>4125</v>
      </c>
      <c r="AA765" s="1" t="s">
        <v>4125</v>
      </c>
      <c r="AC765" s="1" t="s">
        <v>4125</v>
      </c>
      <c r="AE765" s="1" t="s">
        <v>4125</v>
      </c>
      <c r="AG765">
        <f>+IF(E765=E764,1,0)</f>
        <v>0</v>
      </c>
    </row>
    <row r="766" spans="1:33" x14ac:dyDescent="0.25">
      <c r="A766">
        <v>47</v>
      </c>
      <c r="B766">
        <v>713</v>
      </c>
      <c r="C766" t="s">
        <v>889</v>
      </c>
      <c r="D766" t="s">
        <v>1697</v>
      </c>
      <c r="E766" t="s">
        <v>3356</v>
      </c>
      <c r="H766" s="40" t="str">
        <f>+HYPERLINK(O766,E766)</f>
        <v>Pholiota gummosa var. rufobrunnea</v>
      </c>
      <c r="I766" s="40" t="str">
        <f>+HYPERLINK(O766,J766)</f>
        <v>Pholiote gommeuse</v>
      </c>
      <c r="J766" t="s">
        <v>1682</v>
      </c>
      <c r="L766" s="1" t="s">
        <v>441</v>
      </c>
      <c r="N766" s="36" t="s">
        <v>233</v>
      </c>
      <c r="O766" s="58" t="s">
        <v>3355</v>
      </c>
      <c r="P766" s="25" t="s">
        <v>4099</v>
      </c>
      <c r="Q766" s="1" t="s">
        <v>4100</v>
      </c>
      <c r="S766" s="1" t="s">
        <v>4125</v>
      </c>
      <c r="U766" s="1" t="s">
        <v>4125</v>
      </c>
      <c r="W766" s="1" t="s">
        <v>4125</v>
      </c>
      <c r="Y766" s="1" t="s">
        <v>4125</v>
      </c>
      <c r="AA766" s="1" t="s">
        <v>4125</v>
      </c>
      <c r="AC766" s="1" t="s">
        <v>4125</v>
      </c>
      <c r="AE766" s="1" t="s">
        <v>4125</v>
      </c>
      <c r="AG766">
        <f>+IF(E766=E765,1,0)</f>
        <v>0</v>
      </c>
    </row>
    <row r="767" spans="1:33" x14ac:dyDescent="0.25">
      <c r="A767">
        <v>47</v>
      </c>
      <c r="B767">
        <v>724</v>
      </c>
      <c r="C767" t="s">
        <v>889</v>
      </c>
      <c r="D767" t="s">
        <v>1697</v>
      </c>
      <c r="E767" t="s">
        <v>1683</v>
      </c>
      <c r="H767" s="40" t="str">
        <f>+HYPERLINK(O767,E767)</f>
        <v>Pholiota jahnii</v>
      </c>
      <c r="I767" s="40" t="str">
        <f>+HYPERLINK(O767,J767)</f>
        <v>Pholiote de Jahn</v>
      </c>
      <c r="J767" t="s">
        <v>1684</v>
      </c>
      <c r="L767" s="1" t="s">
        <v>893</v>
      </c>
      <c r="N767" s="36" t="s">
        <v>233</v>
      </c>
      <c r="O767" s="58" t="s">
        <v>3359</v>
      </c>
      <c r="P767" s="25" t="s">
        <v>4099</v>
      </c>
      <c r="Q767" s="1" t="s">
        <v>4100</v>
      </c>
      <c r="S767" s="1" t="s">
        <v>4125</v>
      </c>
      <c r="U767" s="1" t="s">
        <v>4125</v>
      </c>
      <c r="W767" s="1" t="s">
        <v>4125</v>
      </c>
      <c r="Y767" s="1" t="s">
        <v>4125</v>
      </c>
      <c r="AA767" s="1" t="s">
        <v>4125</v>
      </c>
      <c r="AC767" s="1" t="s">
        <v>4125</v>
      </c>
      <c r="AE767" s="1" t="s">
        <v>4125</v>
      </c>
      <c r="AG767">
        <f>+IF(E767=E766,1,0)</f>
        <v>0</v>
      </c>
    </row>
    <row r="768" spans="1:33" x14ac:dyDescent="0.25">
      <c r="A768">
        <v>47</v>
      </c>
      <c r="B768">
        <v>720</v>
      </c>
      <c r="C768" t="s">
        <v>889</v>
      </c>
      <c r="D768" t="s">
        <v>1697</v>
      </c>
      <c r="E768" t="s">
        <v>1685</v>
      </c>
      <c r="H768" s="40" t="str">
        <f>+HYPERLINK(O768,E768)</f>
        <v>Pholiota lenta</v>
      </c>
      <c r="I768" s="40" t="str">
        <f>+HYPERLINK(O768,J768)</f>
        <v>Pholiote gluante</v>
      </c>
      <c r="J768" t="s">
        <v>1686</v>
      </c>
      <c r="L768" s="1" t="s">
        <v>441</v>
      </c>
      <c r="N768" s="36" t="s">
        <v>233</v>
      </c>
      <c r="O768" s="58" t="s">
        <v>3363</v>
      </c>
      <c r="P768" s="25" t="s">
        <v>4099</v>
      </c>
      <c r="Q768" s="1" t="s">
        <v>4100</v>
      </c>
      <c r="S768" s="1" t="s">
        <v>4125</v>
      </c>
      <c r="U768" s="1" t="s">
        <v>4125</v>
      </c>
      <c r="W768" s="1" t="s">
        <v>4125</v>
      </c>
      <c r="Y768" s="1" t="s">
        <v>4125</v>
      </c>
      <c r="AA768" s="1" t="s">
        <v>4125</v>
      </c>
      <c r="AC768" s="1" t="s">
        <v>4125</v>
      </c>
      <c r="AE768" s="1" t="s">
        <v>4125</v>
      </c>
      <c r="AG768">
        <f>+IF(E768=E767,1,0)</f>
        <v>0</v>
      </c>
    </row>
    <row r="769" spans="1:33" x14ac:dyDescent="0.25">
      <c r="A769">
        <v>47</v>
      </c>
      <c r="B769">
        <v>717</v>
      </c>
      <c r="C769" t="s">
        <v>889</v>
      </c>
      <c r="D769" t="s">
        <v>1697</v>
      </c>
      <c r="E769" t="s">
        <v>1687</v>
      </c>
      <c r="H769" s="40" t="str">
        <f>+HYPERLINK(O769,E769)</f>
        <v>Pholiota limonella</v>
      </c>
      <c r="I769" s="40" t="str">
        <f>+HYPERLINK(O769,J769)</f>
        <v>Pholiote couleur citron</v>
      </c>
      <c r="J769" t="s">
        <v>1688</v>
      </c>
      <c r="L769" s="1" t="s">
        <v>441</v>
      </c>
      <c r="N769" s="36" t="s">
        <v>233</v>
      </c>
      <c r="O769" s="58" t="s">
        <v>3360</v>
      </c>
      <c r="P769" s="25" t="s">
        <v>4099</v>
      </c>
      <c r="Q769" s="1" t="s">
        <v>4100</v>
      </c>
      <c r="S769" s="1" t="s">
        <v>4125</v>
      </c>
      <c r="U769" s="1" t="s">
        <v>4125</v>
      </c>
      <c r="W769" s="1" t="s">
        <v>4125</v>
      </c>
      <c r="Y769" s="1" t="s">
        <v>4125</v>
      </c>
      <c r="AA769" s="1" t="s">
        <v>4125</v>
      </c>
      <c r="AC769" s="1" t="s">
        <v>4125</v>
      </c>
      <c r="AE769" s="1" t="s">
        <v>4125</v>
      </c>
      <c r="AG769">
        <f>+IF(E769=E768,1,0)</f>
        <v>0</v>
      </c>
    </row>
    <row r="770" spans="1:33" x14ac:dyDescent="0.25">
      <c r="A770">
        <v>47</v>
      </c>
      <c r="B770">
        <v>714</v>
      </c>
      <c r="C770" t="s">
        <v>889</v>
      </c>
      <c r="D770" t="s">
        <v>1697</v>
      </c>
      <c r="E770" t="s">
        <v>1689</v>
      </c>
      <c r="H770" s="40" t="str">
        <f>+HYPERLINK(O770,E770)</f>
        <v>Pholiota lucifera</v>
      </c>
      <c r="I770" s="40" t="str">
        <f>+HYPERLINK(O770,J770)</f>
        <v>Pholiote luisante</v>
      </c>
      <c r="J770" t="s">
        <v>1690</v>
      </c>
      <c r="L770" s="1" t="s">
        <v>441</v>
      </c>
      <c r="N770" s="36" t="s">
        <v>233</v>
      </c>
      <c r="O770" s="58" t="s">
        <v>3357</v>
      </c>
      <c r="P770" s="25" t="s">
        <v>4099</v>
      </c>
      <c r="Q770" s="1" t="s">
        <v>4100</v>
      </c>
      <c r="S770" s="1" t="s">
        <v>4125</v>
      </c>
      <c r="U770" s="1" t="s">
        <v>4125</v>
      </c>
      <c r="W770" s="1" t="s">
        <v>4125</v>
      </c>
      <c r="Y770" s="1" t="s">
        <v>4125</v>
      </c>
      <c r="AA770" s="1" t="s">
        <v>4125</v>
      </c>
      <c r="AC770" s="1" t="s">
        <v>4125</v>
      </c>
      <c r="AE770" s="1" t="s">
        <v>4125</v>
      </c>
      <c r="AG770">
        <f>+IF(E770=E769,1,0)</f>
        <v>0</v>
      </c>
    </row>
    <row r="771" spans="1:33" x14ac:dyDescent="0.25">
      <c r="A771">
        <v>47</v>
      </c>
      <c r="B771">
        <v>710</v>
      </c>
      <c r="C771" t="s">
        <v>889</v>
      </c>
      <c r="D771" t="s">
        <v>1697</v>
      </c>
      <c r="E771" t="s">
        <v>943</v>
      </c>
      <c r="H771" s="40" t="str">
        <f>+HYPERLINK(O771,E771)</f>
        <v>pholiota-squarrosa</v>
      </c>
      <c r="I771" s="40" t="str">
        <f>+HYPERLINK(O771,J771)</f>
        <v>Pholiote écailleuse</v>
      </c>
      <c r="J771" t="s">
        <v>944</v>
      </c>
      <c r="L771" s="1" t="s">
        <v>441</v>
      </c>
      <c r="N771" s="36" t="s">
        <v>233</v>
      </c>
      <c r="O771" s="57" t="s">
        <v>942</v>
      </c>
      <c r="P771" s="25" t="s">
        <v>4099</v>
      </c>
      <c r="Q771" s="1" t="s">
        <v>4100</v>
      </c>
      <c r="S771" s="1" t="s">
        <v>4125</v>
      </c>
      <c r="U771" s="1" t="s">
        <v>4125</v>
      </c>
      <c r="W771" s="1" t="s">
        <v>4125</v>
      </c>
      <c r="Y771" s="1" t="s">
        <v>4125</v>
      </c>
      <c r="AA771" s="1" t="s">
        <v>4125</v>
      </c>
      <c r="AC771" s="1" t="s">
        <v>4125</v>
      </c>
      <c r="AE771" s="1" t="s">
        <v>4125</v>
      </c>
      <c r="AG771">
        <f>+IF(E771=E770,1,0)</f>
        <v>0</v>
      </c>
    </row>
    <row r="772" spans="1:33" x14ac:dyDescent="0.25">
      <c r="A772">
        <v>27</v>
      </c>
      <c r="B772">
        <v>417</v>
      </c>
      <c r="C772" s="25" t="s">
        <v>1175</v>
      </c>
      <c r="D772" t="s">
        <v>1199</v>
      </c>
      <c r="E772" t="s">
        <v>1197</v>
      </c>
      <c r="H772" s="40" t="str">
        <f>+HYPERLINK(O772,E772)</f>
        <v>Pholiotina  aporos</v>
      </c>
      <c r="I772" s="40" t="str">
        <f>+HYPERLINK(O772,J772)</f>
        <v>Conocybe printanier</v>
      </c>
      <c r="J772" t="s">
        <v>1198</v>
      </c>
      <c r="L772" s="1" t="s">
        <v>441</v>
      </c>
      <c r="N772" s="36" t="s">
        <v>3204</v>
      </c>
      <c r="O772" s="58" t="s">
        <v>3376</v>
      </c>
      <c r="P772" s="25" t="s">
        <v>4099</v>
      </c>
      <c r="Q772" s="1" t="s">
        <v>4100</v>
      </c>
      <c r="S772" s="1" t="s">
        <v>4125</v>
      </c>
      <c r="U772" s="1" t="s">
        <v>4125</v>
      </c>
      <c r="W772" s="1" t="s">
        <v>4125</v>
      </c>
      <c r="Y772" s="1" t="s">
        <v>4125</v>
      </c>
      <c r="AA772" s="1" t="s">
        <v>4125</v>
      </c>
      <c r="AC772" s="1" t="s">
        <v>4125</v>
      </c>
      <c r="AE772" s="1" t="s">
        <v>4125</v>
      </c>
      <c r="AG772">
        <f>+IF(E772=E771,1,0)</f>
        <v>0</v>
      </c>
    </row>
    <row r="773" spans="1:33" x14ac:dyDescent="0.25">
      <c r="A773">
        <v>27</v>
      </c>
      <c r="B773">
        <v>418</v>
      </c>
      <c r="C773" s="25" t="s">
        <v>1175</v>
      </c>
      <c r="D773" t="s">
        <v>1199</v>
      </c>
      <c r="E773" t="s">
        <v>1200</v>
      </c>
      <c r="H773" s="40" t="str">
        <f>+HYPERLINK(O773,E773)</f>
        <v>Pholiotina  arrhenii</v>
      </c>
      <c r="I773" s="40" t="str">
        <f>+HYPERLINK(O773,J773)</f>
        <v>Conocybe annelé</v>
      </c>
      <c r="J773" t="s">
        <v>1201</v>
      </c>
      <c r="L773" s="1" t="s">
        <v>441</v>
      </c>
      <c r="N773" s="36" t="s">
        <v>3204</v>
      </c>
      <c r="O773" s="58" t="s">
        <v>3377</v>
      </c>
      <c r="P773" s="25" t="s">
        <v>4099</v>
      </c>
      <c r="Q773" s="1" t="s">
        <v>4100</v>
      </c>
      <c r="S773" s="1" t="s">
        <v>4125</v>
      </c>
      <c r="U773" s="1" t="s">
        <v>4125</v>
      </c>
      <c r="W773" s="1" t="s">
        <v>4125</v>
      </c>
      <c r="Y773" s="1" t="s">
        <v>4125</v>
      </c>
      <c r="AA773" s="1" t="s">
        <v>4125</v>
      </c>
      <c r="AC773" s="1" t="s">
        <v>4125</v>
      </c>
      <c r="AE773" s="1" t="s">
        <v>4125</v>
      </c>
      <c r="AG773">
        <f>+IF(E773=E772,1,0)</f>
        <v>0</v>
      </c>
    </row>
    <row r="774" spans="1:33" x14ac:dyDescent="0.25">
      <c r="A774">
        <v>27</v>
      </c>
      <c r="B774">
        <v>419</v>
      </c>
      <c r="C774" s="25" t="s">
        <v>1175</v>
      </c>
      <c r="D774" t="s">
        <v>1199</v>
      </c>
      <c r="E774" t="s">
        <v>1202</v>
      </c>
      <c r="H774" s="40" t="str">
        <f>+HYPERLINK(O774,E774)</f>
        <v>Pholiotina pygmaeoaffinis</v>
      </c>
      <c r="I774" s="40" t="str">
        <f>+HYPERLINK(O774,J774)</f>
        <v>Conocybe de Fries</v>
      </c>
      <c r="J774" t="s">
        <v>1203</v>
      </c>
      <c r="L774" s="1" t="s">
        <v>441</v>
      </c>
      <c r="N774" s="36" t="s">
        <v>3204</v>
      </c>
      <c r="O774" s="58" t="s">
        <v>3378</v>
      </c>
      <c r="P774" s="25" t="s">
        <v>4099</v>
      </c>
      <c r="Q774" s="1" t="s">
        <v>4100</v>
      </c>
      <c r="S774" s="1" t="s">
        <v>4125</v>
      </c>
      <c r="U774" s="1" t="s">
        <v>4125</v>
      </c>
      <c r="W774" s="1" t="s">
        <v>4125</v>
      </c>
      <c r="Y774" s="1" t="s">
        <v>4125</v>
      </c>
      <c r="AA774" s="1" t="s">
        <v>4125</v>
      </c>
      <c r="AC774" s="1" t="s">
        <v>4125</v>
      </c>
      <c r="AE774" s="1" t="s">
        <v>4125</v>
      </c>
      <c r="AG774">
        <f>+IF(E774=E773,1,0)</f>
        <v>0</v>
      </c>
    </row>
    <row r="775" spans="1:33" ht="15.75" x14ac:dyDescent="0.25">
      <c r="A775">
        <v>3</v>
      </c>
      <c r="B775">
        <v>40</v>
      </c>
      <c r="C775" t="s">
        <v>2509</v>
      </c>
      <c r="D775" t="s">
        <v>2389</v>
      </c>
      <c r="E775" t="s">
        <v>2357</v>
      </c>
      <c r="H775" s="40" t="str">
        <f>+HYPERLINK(O775,E775)</f>
        <v>Phylloporia ribis</v>
      </c>
      <c r="I775" s="40" t="str">
        <f>+HYPERLINK(O775,J775)</f>
        <v>Phellin du groseilliers</v>
      </c>
      <c r="J775" t="s">
        <v>2358</v>
      </c>
      <c r="L775" s="1" t="s">
        <v>441</v>
      </c>
      <c r="N775" s="36" t="s">
        <v>2152</v>
      </c>
      <c r="O775" s="69" t="s">
        <v>3615</v>
      </c>
      <c r="P775" s="25" t="s">
        <v>4099</v>
      </c>
      <c r="Q775" s="1" t="s">
        <v>481</v>
      </c>
      <c r="S775" s="1" t="s">
        <v>4125</v>
      </c>
      <c r="T775" s="55" t="s">
        <v>2379</v>
      </c>
      <c r="U775" s="1" t="s">
        <v>4125</v>
      </c>
      <c r="W775" s="1" t="s">
        <v>4125</v>
      </c>
      <c r="Y775" s="1" t="s">
        <v>4125</v>
      </c>
      <c r="AA775" s="1" t="s">
        <v>4125</v>
      </c>
      <c r="AC775" s="1" t="s">
        <v>4125</v>
      </c>
      <c r="AE775" s="1" t="s">
        <v>4125</v>
      </c>
      <c r="AG775">
        <f>+IF(E775=E774,1,0)</f>
        <v>0</v>
      </c>
    </row>
    <row r="776" spans="1:33" x14ac:dyDescent="0.25">
      <c r="A776">
        <v>10</v>
      </c>
      <c r="B776">
        <v>135</v>
      </c>
      <c r="C776" t="s">
        <v>873</v>
      </c>
      <c r="D776" t="s">
        <v>330</v>
      </c>
      <c r="E776" t="s">
        <v>458</v>
      </c>
      <c r="H776" s="40" t="str">
        <f>+HYPERLINK(O776,E776)</f>
        <v xml:space="preserve">Phylloporus pelletieri </v>
      </c>
      <c r="I776" s="40" t="str">
        <f>+HYPERLINK(O776,J776)</f>
        <v>Phyllopore rouge et jaune</v>
      </c>
      <c r="J776" t="s">
        <v>331</v>
      </c>
      <c r="K776" t="s">
        <v>457</v>
      </c>
      <c r="L776" s="1" t="s">
        <v>441</v>
      </c>
      <c r="M776" s="1" t="s">
        <v>441</v>
      </c>
      <c r="N776" s="36" t="s">
        <v>237</v>
      </c>
      <c r="O776" s="57" t="s">
        <v>878</v>
      </c>
      <c r="P776" s="25" t="s">
        <v>4099</v>
      </c>
      <c r="Q776" s="1" t="s">
        <v>481</v>
      </c>
      <c r="S776" s="1" t="s">
        <v>4125</v>
      </c>
      <c r="U776" s="1" t="s">
        <v>4125</v>
      </c>
      <c r="W776" s="1" t="s">
        <v>4125</v>
      </c>
      <c r="Y776" s="1" t="s">
        <v>4125</v>
      </c>
      <c r="AA776" s="1" t="s">
        <v>4125</v>
      </c>
      <c r="AC776" s="1" t="s">
        <v>4125</v>
      </c>
      <c r="AE776" s="1" t="s">
        <v>4125</v>
      </c>
      <c r="AG776">
        <f>+IF(E776=E775,1,0)</f>
        <v>0</v>
      </c>
    </row>
    <row r="777" spans="1:33" x14ac:dyDescent="0.25">
      <c r="A777">
        <v>55</v>
      </c>
      <c r="B777">
        <v>904</v>
      </c>
      <c r="C777" t="s">
        <v>3024</v>
      </c>
      <c r="D777" t="s">
        <v>3023</v>
      </c>
      <c r="E777" t="s">
        <v>2985</v>
      </c>
      <c r="H777" s="40" t="str">
        <f>+HYPERLINK(O777,E777)</f>
        <v>Phyllotopsis nidulans</v>
      </c>
      <c r="I777" s="40" t="str">
        <f>+HYPERLINK(O777,J777)</f>
        <v>Pleurote en forme de nid</v>
      </c>
      <c r="J777" t="s">
        <v>2986</v>
      </c>
      <c r="L777" s="1" t="s">
        <v>441</v>
      </c>
      <c r="N777" s="36" t="s">
        <v>3191</v>
      </c>
      <c r="O777" s="58" t="s">
        <v>3865</v>
      </c>
      <c r="P777" s="25" t="s">
        <v>4099</v>
      </c>
      <c r="S777" s="1" t="s">
        <v>4125</v>
      </c>
      <c r="U777" s="1" t="s">
        <v>4125</v>
      </c>
      <c r="W777" s="1" t="s">
        <v>4125</v>
      </c>
      <c r="Y777" s="1" t="s">
        <v>4125</v>
      </c>
      <c r="AA777" s="1" t="s">
        <v>4125</v>
      </c>
      <c r="AC777" s="1" t="s">
        <v>4125</v>
      </c>
      <c r="AE777" s="1" t="s">
        <v>4125</v>
      </c>
      <c r="AG777">
        <f>+IF(E777=E776,1,0)</f>
        <v>0</v>
      </c>
    </row>
    <row r="778" spans="1:33" x14ac:dyDescent="0.25">
      <c r="A778">
        <v>5</v>
      </c>
      <c r="B778">
        <v>72</v>
      </c>
      <c r="C778" t="s">
        <v>2960</v>
      </c>
      <c r="D778" t="s">
        <v>4098</v>
      </c>
      <c r="E778" t="s">
        <v>2493</v>
      </c>
      <c r="H778" s="40" t="str">
        <f>+HYPERLINK(O778,E778)</f>
        <v xml:space="preserve">Piptoporus betulinus </v>
      </c>
      <c r="I778" s="40" t="str">
        <f>+HYPERLINK(O778,J778)</f>
        <v>Polypore du bouleau</v>
      </c>
      <c r="J778" t="s">
        <v>2494</v>
      </c>
      <c r="L778" s="1" t="s">
        <v>441</v>
      </c>
      <c r="N778" s="36" t="s">
        <v>2153</v>
      </c>
      <c r="O778" s="69" t="s">
        <v>3658</v>
      </c>
      <c r="P778" s="25" t="s">
        <v>4099</v>
      </c>
      <c r="Q778" s="1" t="s">
        <v>481</v>
      </c>
      <c r="S778" s="1" t="s">
        <v>4125</v>
      </c>
      <c r="U778" s="1" t="s">
        <v>4125</v>
      </c>
      <c r="W778" s="1" t="s">
        <v>4125</v>
      </c>
      <c r="Y778" s="1" t="s">
        <v>4125</v>
      </c>
      <c r="AA778" s="1" t="s">
        <v>4125</v>
      </c>
      <c r="AC778" s="1" t="s">
        <v>4125</v>
      </c>
      <c r="AE778" s="1" t="s">
        <v>4125</v>
      </c>
      <c r="AG778">
        <f>+IF(E778=E777,1,0)</f>
        <v>0</v>
      </c>
    </row>
    <row r="779" spans="1:33" x14ac:dyDescent="0.25">
      <c r="A779" s="57">
        <v>61</v>
      </c>
      <c r="B779">
        <v>1121</v>
      </c>
      <c r="C779" s="57" t="s">
        <v>2757</v>
      </c>
      <c r="D779" s="57" t="s">
        <v>2754</v>
      </c>
      <c r="E779" s="57" t="s">
        <v>2753</v>
      </c>
      <c r="F779" s="57"/>
      <c r="G779" s="57"/>
      <c r="H779" s="40" t="str">
        <f>+HYPERLINK(O779,E779)</f>
        <v>Pisolithus arrhizus</v>
      </c>
      <c r="I779" s="40" t="str">
        <f>+HYPERLINK(O779,J779)</f>
        <v>Pisolithe du teinturier</v>
      </c>
      <c r="J779" s="57" t="s">
        <v>2752</v>
      </c>
      <c r="K779" s="57"/>
      <c r="L779" s="35" t="s">
        <v>441</v>
      </c>
      <c r="M779" s="35"/>
      <c r="N779" s="60" t="s">
        <v>3193</v>
      </c>
      <c r="O779" s="58" t="s">
        <v>3916</v>
      </c>
      <c r="P779" s="25" t="s">
        <v>4099</v>
      </c>
      <c r="Q779" s="35"/>
      <c r="R779" s="57"/>
      <c r="S779" s="1" t="s">
        <v>4125</v>
      </c>
      <c r="T779" s="57"/>
      <c r="U779" s="1" t="s">
        <v>4125</v>
      </c>
      <c r="V779" s="57"/>
      <c r="W779" s="1" t="s">
        <v>4125</v>
      </c>
      <c r="X779" s="57"/>
      <c r="Y779" s="1" t="s">
        <v>4125</v>
      </c>
      <c r="Z779" s="57"/>
      <c r="AA779" s="1" t="s">
        <v>4125</v>
      </c>
      <c r="AB779" s="57"/>
      <c r="AC779" s="1" t="s">
        <v>4125</v>
      </c>
      <c r="AD779" s="57"/>
      <c r="AE779" s="1" t="s">
        <v>4125</v>
      </c>
      <c r="AG779">
        <f>+IF(E779=E778,1,0)</f>
        <v>0</v>
      </c>
    </row>
    <row r="780" spans="1:33" x14ac:dyDescent="0.25">
      <c r="A780">
        <v>55</v>
      </c>
      <c r="B780">
        <v>902</v>
      </c>
      <c r="C780" t="s">
        <v>3024</v>
      </c>
      <c r="D780" t="s">
        <v>2967</v>
      </c>
      <c r="E780" t="s">
        <v>2981</v>
      </c>
      <c r="H780" s="40" t="str">
        <f>+HYPERLINK(O780,E780)</f>
        <v>Pleurocybella porrigens</v>
      </c>
      <c r="I780" s="40" t="str">
        <f>+HYPERLINK(O780,J780)</f>
        <v>Pleurote en oreille</v>
      </c>
      <c r="J780" t="s">
        <v>2982</v>
      </c>
      <c r="L780" s="1" t="s">
        <v>441</v>
      </c>
      <c r="N780" s="36" t="s">
        <v>3191</v>
      </c>
      <c r="O780" s="58" t="s">
        <v>3863</v>
      </c>
      <c r="P780" s="25" t="s">
        <v>4099</v>
      </c>
      <c r="S780" s="1" t="s">
        <v>4125</v>
      </c>
      <c r="U780" s="1" t="s">
        <v>4125</v>
      </c>
      <c r="W780" s="1" t="s">
        <v>4125</v>
      </c>
      <c r="Y780" s="1" t="s">
        <v>4125</v>
      </c>
      <c r="AA780" s="1" t="s">
        <v>4125</v>
      </c>
      <c r="AC780" s="1" t="s">
        <v>4125</v>
      </c>
      <c r="AE780" s="1" t="s">
        <v>4125</v>
      </c>
      <c r="AG780">
        <f>+IF(E780=E779,1,0)</f>
        <v>0</v>
      </c>
    </row>
    <row r="781" spans="1:33" x14ac:dyDescent="0.25">
      <c r="A781">
        <v>55</v>
      </c>
      <c r="B781">
        <v>901</v>
      </c>
      <c r="C781" t="s">
        <v>3024</v>
      </c>
      <c r="D781" t="s">
        <v>2967</v>
      </c>
      <c r="E781" t="s">
        <v>2978</v>
      </c>
      <c r="H781" s="40" t="str">
        <f>+HYPERLINK(O781,E781)</f>
        <v>Pleurotus cornucopiae</v>
      </c>
      <c r="I781" s="40" t="str">
        <f>+HYPERLINK(O781,J781)</f>
        <v>Pleurote en corne d'abondance</v>
      </c>
      <c r="J781" t="s">
        <v>2979</v>
      </c>
      <c r="L781" s="1" t="s">
        <v>441</v>
      </c>
      <c r="N781" s="36" t="s">
        <v>3191</v>
      </c>
      <c r="O781" s="58" t="s">
        <v>3862</v>
      </c>
      <c r="P781" s="25" t="s">
        <v>4099</v>
      </c>
      <c r="S781" s="1" t="s">
        <v>4125</v>
      </c>
      <c r="U781" s="1" t="s">
        <v>4125</v>
      </c>
      <c r="W781" s="1" t="s">
        <v>4125</v>
      </c>
      <c r="Y781" s="1" t="s">
        <v>4125</v>
      </c>
      <c r="AA781" s="1" t="s">
        <v>4125</v>
      </c>
      <c r="AC781" s="1" t="s">
        <v>4125</v>
      </c>
      <c r="AE781" s="1" t="s">
        <v>4125</v>
      </c>
      <c r="AG781">
        <f>+IF(E781=E780,1,0)</f>
        <v>0</v>
      </c>
    </row>
    <row r="782" spans="1:33" x14ac:dyDescent="0.25">
      <c r="A782">
        <v>55</v>
      </c>
      <c r="B782">
        <v>903</v>
      </c>
      <c r="C782" t="s">
        <v>3024</v>
      </c>
      <c r="D782" t="s">
        <v>2967</v>
      </c>
      <c r="E782" t="s">
        <v>2983</v>
      </c>
      <c r="H782" s="40" t="str">
        <f>+HYPERLINK(O782,E782)</f>
        <v>Pleurotus dryinus</v>
      </c>
      <c r="I782" s="40" t="str">
        <f>+HYPERLINK(O782,J782)</f>
        <v>Pleurote du chêne</v>
      </c>
      <c r="J782" t="s">
        <v>2984</v>
      </c>
      <c r="L782" s="1" t="s">
        <v>441</v>
      </c>
      <c r="N782" s="36" t="s">
        <v>3191</v>
      </c>
      <c r="O782" s="58" t="s">
        <v>3864</v>
      </c>
      <c r="P782" s="25" t="s">
        <v>4099</v>
      </c>
      <c r="S782" s="1" t="s">
        <v>4125</v>
      </c>
      <c r="U782" s="1" t="s">
        <v>4125</v>
      </c>
      <c r="W782" s="1" t="s">
        <v>4125</v>
      </c>
      <c r="Y782" s="1" t="s">
        <v>4125</v>
      </c>
      <c r="AA782" s="1" t="s">
        <v>4125</v>
      </c>
      <c r="AC782" s="1" t="s">
        <v>4125</v>
      </c>
      <c r="AE782" s="1" t="s">
        <v>4125</v>
      </c>
      <c r="AG782">
        <f>+IF(E782=E781,1,0)</f>
        <v>0</v>
      </c>
    </row>
    <row r="783" spans="1:33" x14ac:dyDescent="0.25">
      <c r="A783">
        <v>55</v>
      </c>
      <c r="B783">
        <v>899</v>
      </c>
      <c r="C783" t="s">
        <v>3024</v>
      </c>
      <c r="D783" t="s">
        <v>2967</v>
      </c>
      <c r="E783" t="s">
        <v>2975</v>
      </c>
      <c r="H783" s="40" t="str">
        <f>+HYPERLINK(O783,E783)</f>
        <v>Pleurotus eryngii</v>
      </c>
      <c r="I783" s="40" t="str">
        <f>+HYPERLINK(O783,J783)</f>
        <v>Pleurote du panicaut</v>
      </c>
      <c r="J783" t="s">
        <v>2976</v>
      </c>
      <c r="L783" s="1" t="s">
        <v>441</v>
      </c>
      <c r="N783" s="36" t="s">
        <v>3191</v>
      </c>
      <c r="O783" s="58" t="s">
        <v>3861</v>
      </c>
      <c r="P783" s="25" t="s">
        <v>4099</v>
      </c>
      <c r="S783" s="1" t="s">
        <v>4125</v>
      </c>
      <c r="U783" s="1" t="s">
        <v>4125</v>
      </c>
      <c r="W783" s="1" t="s">
        <v>4125</v>
      </c>
      <c r="Y783" s="1" t="s">
        <v>4125</v>
      </c>
      <c r="AA783" s="1" t="s">
        <v>4125</v>
      </c>
      <c r="AC783" s="1" t="s">
        <v>4125</v>
      </c>
      <c r="AE783" s="1" t="s">
        <v>4125</v>
      </c>
      <c r="AG783">
        <f>+IF(E783=E782,1,0)</f>
        <v>0</v>
      </c>
    </row>
    <row r="784" spans="1:33" x14ac:dyDescent="0.25">
      <c r="A784">
        <v>55</v>
      </c>
      <c r="B784">
        <v>896</v>
      </c>
      <c r="C784" t="s">
        <v>3024</v>
      </c>
      <c r="D784" t="s">
        <v>2967</v>
      </c>
      <c r="E784" t="s">
        <v>2968</v>
      </c>
      <c r="H784" s="40" t="str">
        <f>+HYPERLINK(O784,E784)</f>
        <v>Pleurotus ostreatus</v>
      </c>
      <c r="I784" s="40" t="str">
        <f>+HYPERLINK(O784,J784)</f>
        <v>Pleurote en huître</v>
      </c>
      <c r="J784" t="s">
        <v>2966</v>
      </c>
      <c r="L784" s="1" t="s">
        <v>441</v>
      </c>
      <c r="N784" s="36" t="s">
        <v>3191</v>
      </c>
      <c r="O784" s="58" t="s">
        <v>3860</v>
      </c>
      <c r="P784" s="25" t="s">
        <v>4099</v>
      </c>
      <c r="S784" s="1" t="s">
        <v>4125</v>
      </c>
      <c r="U784" s="1" t="s">
        <v>4125</v>
      </c>
      <c r="W784" s="1" t="s">
        <v>4125</v>
      </c>
      <c r="Y784" s="1" t="s">
        <v>4125</v>
      </c>
      <c r="AA784" s="1" t="s">
        <v>4125</v>
      </c>
      <c r="AC784" s="1" t="s">
        <v>4125</v>
      </c>
      <c r="AE784" s="1" t="s">
        <v>4125</v>
      </c>
      <c r="AG784">
        <f>+IF(E784=E783,1,0)</f>
        <v>0</v>
      </c>
    </row>
    <row r="785" spans="1:33" x14ac:dyDescent="0.25">
      <c r="A785">
        <v>55</v>
      </c>
      <c r="B785">
        <v>900</v>
      </c>
      <c r="C785" t="s">
        <v>3024</v>
      </c>
      <c r="D785" t="s">
        <v>2967</v>
      </c>
      <c r="E785" t="s">
        <v>2980</v>
      </c>
      <c r="H785" s="40" t="str">
        <f>+HYPERLINK(O785,E785)</f>
        <v>Pleurotus pulmonarius</v>
      </c>
      <c r="I785" s="40" t="str">
        <f>+HYPERLINK(O785,J785)</f>
        <v>Pleurote pulmonaire</v>
      </c>
      <c r="J785" t="s">
        <v>2977</v>
      </c>
      <c r="L785" s="1" t="s">
        <v>441</v>
      </c>
      <c r="N785" s="36" t="s">
        <v>3191</v>
      </c>
      <c r="O785" s="58" t="s">
        <v>3862</v>
      </c>
      <c r="P785" s="25" t="s">
        <v>4099</v>
      </c>
      <c r="S785" s="1" t="s">
        <v>4125</v>
      </c>
      <c r="U785" s="1" t="s">
        <v>4125</v>
      </c>
      <c r="W785" s="1" t="s">
        <v>4125</v>
      </c>
      <c r="Y785" s="1" t="s">
        <v>4125</v>
      </c>
      <c r="AA785" s="1" t="s">
        <v>4125</v>
      </c>
      <c r="AC785" s="1" t="s">
        <v>4125</v>
      </c>
      <c r="AE785" s="1" t="s">
        <v>4125</v>
      </c>
      <c r="AG785">
        <f>+IF(E785=E784,1,0)</f>
        <v>0</v>
      </c>
    </row>
    <row r="786" spans="1:33" x14ac:dyDescent="0.25">
      <c r="A786">
        <v>55</v>
      </c>
      <c r="B786">
        <v>934</v>
      </c>
      <c r="C786" t="s">
        <v>3025</v>
      </c>
      <c r="D786" t="s">
        <v>4063</v>
      </c>
      <c r="E786" t="s">
        <v>3080</v>
      </c>
      <c r="H786" s="40" t="str">
        <f>+HYPERLINK(O786,E786)</f>
        <v>Plicaturopsis crispa</v>
      </c>
      <c r="I786" s="40" t="str">
        <f>+HYPERLINK(O786,J786)</f>
        <v>Plicature crispée</v>
      </c>
      <c r="J786" t="s">
        <v>3081</v>
      </c>
      <c r="L786" s="1" t="s">
        <v>441</v>
      </c>
      <c r="N786" s="36" t="s">
        <v>3191</v>
      </c>
      <c r="O786" s="58" t="s">
        <v>3898</v>
      </c>
      <c r="P786" s="25" t="s">
        <v>4099</v>
      </c>
      <c r="S786" s="1" t="s">
        <v>4125</v>
      </c>
      <c r="U786" s="1" t="s">
        <v>4125</v>
      </c>
      <c r="W786" s="1" t="s">
        <v>4125</v>
      </c>
      <c r="Y786" s="1" t="s">
        <v>4125</v>
      </c>
      <c r="AA786" s="1" t="s">
        <v>4125</v>
      </c>
      <c r="AC786" s="1" t="s">
        <v>4125</v>
      </c>
      <c r="AE786" s="1" t="s">
        <v>4125</v>
      </c>
      <c r="AG786">
        <f>+IF(E786=E785,1,0)</f>
        <v>0</v>
      </c>
    </row>
    <row r="787" spans="1:33" x14ac:dyDescent="0.25">
      <c r="A787">
        <v>48</v>
      </c>
      <c r="B787">
        <v>730</v>
      </c>
      <c r="C787" t="s">
        <v>1710</v>
      </c>
      <c r="D787" s="25" t="s">
        <v>1711</v>
      </c>
      <c r="E787" t="s">
        <v>1724</v>
      </c>
      <c r="H787" s="40" t="str">
        <f>+HYPERLINK(O787,E787)</f>
        <v>Pluteus atromarginatus</v>
      </c>
      <c r="I787" s="40" t="str">
        <f>+HYPERLINK(O787,J787)</f>
        <v>Plutée à arêtes noires</v>
      </c>
      <c r="J787" t="s">
        <v>1725</v>
      </c>
      <c r="L787" s="1" t="s">
        <v>441</v>
      </c>
      <c r="N787" s="36" t="s">
        <v>250</v>
      </c>
      <c r="O787" s="57" t="s">
        <v>2089</v>
      </c>
      <c r="P787" s="25" t="s">
        <v>4099</v>
      </c>
      <c r="Q787" s="1" t="s">
        <v>4100</v>
      </c>
      <c r="S787" s="1" t="s">
        <v>4125</v>
      </c>
      <c r="U787" s="1" t="s">
        <v>4125</v>
      </c>
      <c r="W787" s="1" t="s">
        <v>4125</v>
      </c>
      <c r="Y787" s="1" t="s">
        <v>4125</v>
      </c>
      <c r="AA787" s="1" t="s">
        <v>4125</v>
      </c>
      <c r="AC787" s="1" t="s">
        <v>4125</v>
      </c>
      <c r="AE787" s="1" t="s">
        <v>4125</v>
      </c>
      <c r="AG787">
        <f>+IF(E787=E786,1,0)</f>
        <v>0</v>
      </c>
    </row>
    <row r="788" spans="1:33" x14ac:dyDescent="0.25">
      <c r="A788">
        <v>48</v>
      </c>
      <c r="B788">
        <v>733</v>
      </c>
      <c r="C788" t="s">
        <v>1710</v>
      </c>
      <c r="D788" s="25" t="s">
        <v>1711</v>
      </c>
      <c r="E788" t="s">
        <v>1716</v>
      </c>
      <c r="H788" s="40" t="str">
        <f>+HYPERLINK(O788,E788)</f>
        <v>Pluteus aurantiorugosus</v>
      </c>
      <c r="I788" s="40" t="str">
        <f>+HYPERLINK(O788,J788)</f>
        <v>Plutée orangé</v>
      </c>
      <c r="J788" t="s">
        <v>1717</v>
      </c>
      <c r="L788" s="1" t="s">
        <v>441</v>
      </c>
      <c r="N788" s="36" t="s">
        <v>250</v>
      </c>
      <c r="O788" s="57" t="s">
        <v>2092</v>
      </c>
      <c r="P788" s="25" t="s">
        <v>4099</v>
      </c>
      <c r="Q788" s="1" t="s">
        <v>4100</v>
      </c>
      <c r="S788" s="1" t="s">
        <v>4125</v>
      </c>
      <c r="U788" s="1" t="s">
        <v>4125</v>
      </c>
      <c r="W788" s="1" t="s">
        <v>4125</v>
      </c>
      <c r="Y788" s="1" t="s">
        <v>4125</v>
      </c>
      <c r="AA788" s="1" t="s">
        <v>4125</v>
      </c>
      <c r="AC788" s="1" t="s">
        <v>4125</v>
      </c>
      <c r="AE788" s="1" t="s">
        <v>4125</v>
      </c>
      <c r="AG788">
        <f>+IF(E788=E787,1,0)</f>
        <v>0</v>
      </c>
    </row>
    <row r="789" spans="1:33" x14ac:dyDescent="0.25">
      <c r="A789">
        <v>48</v>
      </c>
      <c r="B789">
        <v>728</v>
      </c>
      <c r="C789" t="s">
        <v>1710</v>
      </c>
      <c r="D789" s="25" t="s">
        <v>1711</v>
      </c>
      <c r="E789" t="s">
        <v>1712</v>
      </c>
      <c r="H789" s="40" t="str">
        <f>+HYPERLINK(O789,E789)</f>
        <v>Pluteus cervinus</v>
      </c>
      <c r="I789" s="40" t="str">
        <f>+HYPERLINK(O789,J789)</f>
        <v>Plutée couleur de cerf</v>
      </c>
      <c r="J789" t="s">
        <v>1713</v>
      </c>
      <c r="L789" s="1" t="s">
        <v>441</v>
      </c>
      <c r="N789" s="36" t="s">
        <v>250</v>
      </c>
      <c r="O789" s="57" t="s">
        <v>2087</v>
      </c>
      <c r="P789" s="25" t="s">
        <v>4099</v>
      </c>
      <c r="Q789" s="1" t="s">
        <v>4100</v>
      </c>
      <c r="S789" s="1" t="s">
        <v>4125</v>
      </c>
      <c r="U789" s="1" t="s">
        <v>4125</v>
      </c>
      <c r="W789" s="1" t="s">
        <v>4125</v>
      </c>
      <c r="Y789" s="1" t="s">
        <v>4125</v>
      </c>
      <c r="AA789" s="1" t="s">
        <v>4125</v>
      </c>
      <c r="AC789" s="1" t="s">
        <v>4125</v>
      </c>
      <c r="AE789" s="1" t="s">
        <v>4125</v>
      </c>
      <c r="AG789">
        <f>+IF(E789=E788,1,0)</f>
        <v>0</v>
      </c>
    </row>
    <row r="790" spans="1:33" x14ac:dyDescent="0.25">
      <c r="A790">
        <v>48</v>
      </c>
      <c r="B790">
        <v>732</v>
      </c>
      <c r="C790" t="s">
        <v>1710</v>
      </c>
      <c r="D790" s="25" t="s">
        <v>1711</v>
      </c>
      <c r="E790" t="s">
        <v>1718</v>
      </c>
      <c r="H790" s="40" t="str">
        <f>+HYPERLINK(O790,E790)</f>
        <v>Pluteus leoninus</v>
      </c>
      <c r="I790" s="40" t="str">
        <f>+HYPERLINK(O790,J790)</f>
        <v>Plutée couleur de lion</v>
      </c>
      <c r="J790" t="s">
        <v>1719</v>
      </c>
      <c r="L790" s="1" t="s">
        <v>441</v>
      </c>
      <c r="N790" s="36" t="s">
        <v>250</v>
      </c>
      <c r="O790" s="57" t="s">
        <v>2091</v>
      </c>
      <c r="P790" s="25" t="s">
        <v>4099</v>
      </c>
      <c r="Q790" s="1" t="s">
        <v>4100</v>
      </c>
      <c r="S790" s="1" t="s">
        <v>4125</v>
      </c>
      <c r="U790" s="1" t="s">
        <v>4125</v>
      </c>
      <c r="W790" s="1" t="s">
        <v>4125</v>
      </c>
      <c r="Y790" s="1" t="s">
        <v>4125</v>
      </c>
      <c r="AA790" s="1" t="s">
        <v>4125</v>
      </c>
      <c r="AC790" s="1" t="s">
        <v>4125</v>
      </c>
      <c r="AE790" s="1" t="s">
        <v>4125</v>
      </c>
      <c r="AG790">
        <f>+IF(E790=E789,1,0)</f>
        <v>0</v>
      </c>
    </row>
    <row r="791" spans="1:33" x14ac:dyDescent="0.25">
      <c r="A791">
        <v>48</v>
      </c>
      <c r="B791">
        <v>735</v>
      </c>
      <c r="C791" t="s">
        <v>1710</v>
      </c>
      <c r="D791" s="25" t="s">
        <v>1711</v>
      </c>
      <c r="E791" t="s">
        <v>1715</v>
      </c>
      <c r="H791" s="40" t="str">
        <f>+HYPERLINK(O791,E791)</f>
        <v>Pluteus phlebophorus</v>
      </c>
      <c r="I791" s="40" t="str">
        <f>+HYPERLINK(O791,J791)</f>
        <v>Plutée veiné</v>
      </c>
      <c r="J791" t="s">
        <v>1714</v>
      </c>
      <c r="L791" s="1" t="s">
        <v>441</v>
      </c>
      <c r="N791" s="36" t="s">
        <v>250</v>
      </c>
      <c r="O791" s="57" t="s">
        <v>2094</v>
      </c>
      <c r="P791" s="25" t="s">
        <v>4099</v>
      </c>
      <c r="Q791" s="1" t="s">
        <v>4100</v>
      </c>
      <c r="S791" s="1" t="s">
        <v>4125</v>
      </c>
      <c r="U791" s="1" t="s">
        <v>4125</v>
      </c>
      <c r="W791" s="1" t="s">
        <v>4125</v>
      </c>
      <c r="Y791" s="1" t="s">
        <v>4125</v>
      </c>
      <c r="AA791" s="1" t="s">
        <v>4125</v>
      </c>
      <c r="AC791" s="1" t="s">
        <v>4125</v>
      </c>
      <c r="AE791" s="1" t="s">
        <v>4125</v>
      </c>
      <c r="AG791">
        <f>+IF(E791=E790,1,0)</f>
        <v>0</v>
      </c>
    </row>
    <row r="792" spans="1:33" x14ac:dyDescent="0.25">
      <c r="A792">
        <v>48</v>
      </c>
      <c r="B792">
        <v>729</v>
      </c>
      <c r="C792" t="s">
        <v>1710</v>
      </c>
      <c r="D792" s="25" t="s">
        <v>1711</v>
      </c>
      <c r="E792" t="s">
        <v>1720</v>
      </c>
      <c r="H792" s="40" t="str">
        <f>+HYPERLINK(O792,E792)</f>
        <v>Pluteus primus</v>
      </c>
      <c r="I792" s="40" t="str">
        <f>+HYPERLINK(O792,J792)</f>
        <v>Plutée printanier</v>
      </c>
      <c r="J792" t="s">
        <v>1721</v>
      </c>
      <c r="L792" s="1" t="s">
        <v>441</v>
      </c>
      <c r="N792" s="36" t="s">
        <v>250</v>
      </c>
      <c r="O792" s="57" t="s">
        <v>2088</v>
      </c>
      <c r="P792" s="25" t="s">
        <v>4099</v>
      </c>
      <c r="Q792" s="1" t="s">
        <v>4100</v>
      </c>
      <c r="S792" s="1" t="s">
        <v>4125</v>
      </c>
      <c r="U792" s="1" t="s">
        <v>4125</v>
      </c>
      <c r="W792" s="1" t="s">
        <v>4125</v>
      </c>
      <c r="Y792" s="1" t="s">
        <v>4125</v>
      </c>
      <c r="AA792" s="1" t="s">
        <v>4125</v>
      </c>
      <c r="AC792" s="1" t="s">
        <v>4125</v>
      </c>
      <c r="AE792" s="1" t="s">
        <v>4125</v>
      </c>
      <c r="AG792">
        <f>+IF(E792=E791,1,0)</f>
        <v>0</v>
      </c>
    </row>
    <row r="793" spans="1:33" x14ac:dyDescent="0.25">
      <c r="A793">
        <v>48</v>
      </c>
      <c r="B793">
        <v>734</v>
      </c>
      <c r="C793" t="s">
        <v>1710</v>
      </c>
      <c r="D793" s="25" t="s">
        <v>1711</v>
      </c>
      <c r="E793" t="s">
        <v>1726</v>
      </c>
      <c r="H793" s="40" t="str">
        <f>+HYPERLINK(O793,E793)</f>
        <v>Pluteus romellii</v>
      </c>
      <c r="I793" s="40" t="str">
        <f>+HYPERLINK(O793,J793)</f>
        <v>Plutée de Romell</v>
      </c>
      <c r="J793" t="s">
        <v>1727</v>
      </c>
      <c r="L793" s="1" t="s">
        <v>441</v>
      </c>
      <c r="N793" s="36" t="s">
        <v>250</v>
      </c>
      <c r="O793" s="57" t="s">
        <v>2093</v>
      </c>
      <c r="P793" s="25" t="s">
        <v>4099</v>
      </c>
      <c r="Q793" s="1" t="s">
        <v>4100</v>
      </c>
      <c r="S793" s="1" t="s">
        <v>4125</v>
      </c>
      <c r="U793" s="1" t="s">
        <v>4125</v>
      </c>
      <c r="W793" s="1" t="s">
        <v>4125</v>
      </c>
      <c r="Y793" s="1" t="s">
        <v>4125</v>
      </c>
      <c r="AA793" s="1" t="s">
        <v>4125</v>
      </c>
      <c r="AC793" s="1" t="s">
        <v>4125</v>
      </c>
      <c r="AE793" s="1" t="s">
        <v>4125</v>
      </c>
      <c r="AG793">
        <f>+IF(E793=E792,1,0)</f>
        <v>0</v>
      </c>
    </row>
    <row r="794" spans="1:33" x14ac:dyDescent="0.25">
      <c r="A794">
        <v>48</v>
      </c>
      <c r="B794">
        <v>731</v>
      </c>
      <c r="C794" t="s">
        <v>1710</v>
      </c>
      <c r="D794" s="25" t="s">
        <v>1711</v>
      </c>
      <c r="E794" t="s">
        <v>1722</v>
      </c>
      <c r="H794" s="40" t="str">
        <f>+HYPERLINK(O794,E794)</f>
        <v>Pluteus salicinus</v>
      </c>
      <c r="I794" s="40" t="str">
        <f>+HYPERLINK(O794,J794)</f>
        <v>Plutée du saule</v>
      </c>
      <c r="J794" t="s">
        <v>1723</v>
      </c>
      <c r="L794" s="1" t="s">
        <v>441</v>
      </c>
      <c r="N794" s="36" t="s">
        <v>250</v>
      </c>
      <c r="O794" s="57" t="s">
        <v>2090</v>
      </c>
      <c r="P794" s="25" t="s">
        <v>4099</v>
      </c>
      <c r="Q794" s="1" t="s">
        <v>4100</v>
      </c>
      <c r="S794" s="1" t="s">
        <v>4125</v>
      </c>
      <c r="U794" s="1" t="s">
        <v>4125</v>
      </c>
      <c r="W794" s="1" t="s">
        <v>4125</v>
      </c>
      <c r="Y794" s="1" t="s">
        <v>4125</v>
      </c>
      <c r="AA794" s="1" t="s">
        <v>4125</v>
      </c>
      <c r="AC794" s="1" t="s">
        <v>4125</v>
      </c>
      <c r="AE794" s="1" t="s">
        <v>4125</v>
      </c>
      <c r="AG794">
        <f>+IF(E794=E793,1,0)</f>
        <v>0</v>
      </c>
    </row>
    <row r="795" spans="1:33" x14ac:dyDescent="0.25">
      <c r="A795" s="57">
        <v>58</v>
      </c>
      <c r="B795">
        <v>1005</v>
      </c>
      <c r="C795" s="57" t="s">
        <v>2516</v>
      </c>
      <c r="D795" s="57" t="s">
        <v>3992</v>
      </c>
      <c r="E795" s="57" t="s">
        <v>2583</v>
      </c>
      <c r="F795" s="57"/>
      <c r="G795" s="57"/>
      <c r="H795" s="72" t="str">
        <f>+HYPERLINK(O795,E795)</f>
        <v>Podoscypha multizonata</v>
      </c>
      <c r="I795" s="40" t="str">
        <f>+HYPERLINK(O795,J795)</f>
        <v>Podoscyphe multizoné</v>
      </c>
      <c r="J795" t="s">
        <v>2584</v>
      </c>
      <c r="K795" s="57"/>
      <c r="L795" s="35" t="s">
        <v>441</v>
      </c>
      <c r="M795" s="35"/>
      <c r="N795" s="60" t="s">
        <v>3195</v>
      </c>
      <c r="O795" s="58" t="s">
        <v>3993</v>
      </c>
      <c r="P795" s="25" t="s">
        <v>4099</v>
      </c>
      <c r="Q795" s="35"/>
      <c r="R795" s="57"/>
      <c r="S795" s="1" t="s">
        <v>4125</v>
      </c>
      <c r="T795" s="57"/>
      <c r="U795" s="1" t="s">
        <v>4125</v>
      </c>
      <c r="V795" s="57"/>
      <c r="W795" s="1" t="s">
        <v>4125</v>
      </c>
      <c r="X795" s="57"/>
      <c r="Y795" s="1" t="s">
        <v>4125</v>
      </c>
      <c r="Z795" s="57"/>
      <c r="AA795" s="1" t="s">
        <v>4125</v>
      </c>
      <c r="AC795" s="1" t="s">
        <v>4125</v>
      </c>
      <c r="AE795" s="1" t="s">
        <v>4125</v>
      </c>
      <c r="AG795">
        <f>+IF(E795=E794,1,0)</f>
        <v>0</v>
      </c>
    </row>
    <row r="796" spans="1:33" x14ac:dyDescent="0.25">
      <c r="A796">
        <v>5</v>
      </c>
      <c r="B796">
        <v>62</v>
      </c>
      <c r="C796" t="s">
        <v>2960</v>
      </c>
      <c r="D796" t="s">
        <v>2507</v>
      </c>
      <c r="E796" t="s">
        <v>2465</v>
      </c>
      <c r="F796" t="s">
        <v>2466</v>
      </c>
      <c r="H796" s="40" t="str">
        <f>+HYPERLINK(O796,E796)</f>
        <v>Polyporus alveolaris</v>
      </c>
      <c r="I796" s="40" t="str">
        <f>+HYPERLINK(O796,J796)</f>
        <v>Polypore du mûrier</v>
      </c>
      <c r="J796" t="s">
        <v>2464</v>
      </c>
      <c r="L796" s="1" t="s">
        <v>441</v>
      </c>
      <c r="N796" s="36" t="s">
        <v>2153</v>
      </c>
      <c r="O796" s="69" t="s">
        <v>3649</v>
      </c>
      <c r="P796" s="25" t="s">
        <v>4099</v>
      </c>
      <c r="Q796" s="1" t="s">
        <v>481</v>
      </c>
      <c r="S796" s="1" t="s">
        <v>4125</v>
      </c>
      <c r="U796" s="1" t="s">
        <v>4125</v>
      </c>
      <c r="V796" t="s">
        <v>2469</v>
      </c>
      <c r="W796" s="1" t="s">
        <v>4125</v>
      </c>
      <c r="Y796" s="1" t="s">
        <v>4125</v>
      </c>
      <c r="AA796" s="1" t="s">
        <v>4125</v>
      </c>
      <c r="AC796" s="1" t="s">
        <v>4125</v>
      </c>
      <c r="AE796" s="1" t="s">
        <v>4125</v>
      </c>
      <c r="AG796">
        <f>+IF(E796=E795,1,0)</f>
        <v>0</v>
      </c>
    </row>
    <row r="797" spans="1:33" x14ac:dyDescent="0.25">
      <c r="A797">
        <v>5</v>
      </c>
      <c r="B797">
        <v>61</v>
      </c>
      <c r="C797" t="s">
        <v>2960</v>
      </c>
      <c r="D797" t="s">
        <v>2507</v>
      </c>
      <c r="E797" t="s">
        <v>2462</v>
      </c>
      <c r="H797" s="40" t="str">
        <f>+HYPERLINK(O797,E797)</f>
        <v>Polyporus arcularius</v>
      </c>
      <c r="I797" s="40" t="str">
        <f>+HYPERLINK(O797,J797)</f>
        <v>Polypore alvéolé</v>
      </c>
      <c r="J797" t="s">
        <v>2463</v>
      </c>
      <c r="L797" s="1" t="s">
        <v>441</v>
      </c>
      <c r="N797" s="36" t="s">
        <v>2153</v>
      </c>
      <c r="O797" s="69" t="s">
        <v>3648</v>
      </c>
      <c r="P797" s="25" t="s">
        <v>4099</v>
      </c>
      <c r="Q797" s="1" t="s">
        <v>481</v>
      </c>
      <c r="S797" s="1" t="s">
        <v>4125</v>
      </c>
      <c r="U797" s="1" t="s">
        <v>4125</v>
      </c>
      <c r="V797" t="s">
        <v>2469</v>
      </c>
      <c r="W797" s="1" t="s">
        <v>4125</v>
      </c>
      <c r="Y797" s="1" t="s">
        <v>4125</v>
      </c>
      <c r="AA797" s="1" t="s">
        <v>4125</v>
      </c>
      <c r="AC797" s="1" t="s">
        <v>4125</v>
      </c>
      <c r="AE797" s="1" t="s">
        <v>4125</v>
      </c>
      <c r="AG797">
        <f>+IF(E797=E796,1,0)</f>
        <v>0</v>
      </c>
    </row>
    <row r="798" spans="1:33" x14ac:dyDescent="0.25">
      <c r="A798">
        <v>5</v>
      </c>
      <c r="B798">
        <v>60</v>
      </c>
      <c r="C798" t="s">
        <v>2960</v>
      </c>
      <c r="D798" t="s">
        <v>2507</v>
      </c>
      <c r="E798" t="s">
        <v>2460</v>
      </c>
      <c r="H798" s="40" t="str">
        <f>+HYPERLINK(O798,E798)</f>
        <v>Polyporus brumalis</v>
      </c>
      <c r="I798" s="40" t="str">
        <f>+HYPERLINK(O798,J798)</f>
        <v>Polypore d'hiver</v>
      </c>
      <c r="J798" t="s">
        <v>2459</v>
      </c>
      <c r="L798" s="1" t="s">
        <v>441</v>
      </c>
      <c r="N798" s="36" t="s">
        <v>2153</v>
      </c>
      <c r="O798" s="69" t="s">
        <v>3647</v>
      </c>
      <c r="P798" s="25" t="s">
        <v>4099</v>
      </c>
      <c r="Q798" s="1" t="s">
        <v>481</v>
      </c>
      <c r="S798" s="1" t="s">
        <v>4125</v>
      </c>
      <c r="U798" s="1" t="s">
        <v>4125</v>
      </c>
      <c r="V798" t="s">
        <v>2469</v>
      </c>
      <c r="W798" s="1" t="s">
        <v>4125</v>
      </c>
      <c r="Y798" s="1" t="s">
        <v>4125</v>
      </c>
      <c r="AA798" s="1" t="s">
        <v>4125</v>
      </c>
      <c r="AC798" s="1" t="s">
        <v>4125</v>
      </c>
      <c r="AE798" s="1" t="s">
        <v>4125</v>
      </c>
      <c r="AG798">
        <f>+IF(E798=E797,1,0)</f>
        <v>0</v>
      </c>
    </row>
    <row r="799" spans="1:33" x14ac:dyDescent="0.25">
      <c r="A799">
        <v>5</v>
      </c>
      <c r="B799">
        <v>59</v>
      </c>
      <c r="C799" t="s">
        <v>2960</v>
      </c>
      <c r="D799" t="s">
        <v>2507</v>
      </c>
      <c r="E799" t="s">
        <v>2457</v>
      </c>
      <c r="F799" t="s">
        <v>2461</v>
      </c>
      <c r="H799" s="40" t="str">
        <f>+HYPERLINK(O799,E799)</f>
        <v>Polyporus ciliatus</v>
      </c>
      <c r="I799" s="40" t="str">
        <f>+HYPERLINK(O799,J799)</f>
        <v>Polypore cilié</v>
      </c>
      <c r="J799" t="s">
        <v>2458</v>
      </c>
      <c r="L799" s="1" t="s">
        <v>441</v>
      </c>
      <c r="N799" s="36" t="s">
        <v>2153</v>
      </c>
      <c r="O799" s="69" t="s">
        <v>3646</v>
      </c>
      <c r="P799" s="25" t="s">
        <v>4099</v>
      </c>
      <c r="Q799" s="1" t="s">
        <v>481</v>
      </c>
      <c r="S799" s="1" t="s">
        <v>4125</v>
      </c>
      <c r="U799" s="1" t="s">
        <v>4125</v>
      </c>
      <c r="V799" t="s">
        <v>2469</v>
      </c>
      <c r="W799" s="1" t="s">
        <v>4125</v>
      </c>
      <c r="Y799" s="1" t="s">
        <v>4125</v>
      </c>
      <c r="AA799" s="1" t="s">
        <v>4125</v>
      </c>
      <c r="AC799" s="1" t="s">
        <v>4125</v>
      </c>
      <c r="AE799" s="1" t="s">
        <v>4125</v>
      </c>
      <c r="AG799">
        <f>+IF(E799=E798,1,0)</f>
        <v>0</v>
      </c>
    </row>
    <row r="800" spans="1:33" x14ac:dyDescent="0.25">
      <c r="A800">
        <v>5</v>
      </c>
      <c r="B800">
        <v>64</v>
      </c>
      <c r="C800" t="s">
        <v>2960</v>
      </c>
      <c r="D800" t="s">
        <v>2507</v>
      </c>
      <c r="E800" t="s">
        <v>2472</v>
      </c>
      <c r="F800" t="s">
        <v>2473</v>
      </c>
      <c r="G800" t="s">
        <v>2471</v>
      </c>
      <c r="H800" s="40" t="str">
        <f>+HYPERLINK(O800,E800)</f>
        <v>Polyporus picipes</v>
      </c>
      <c r="I800" s="40" t="str">
        <f>+HYPERLINK(O800,J800)</f>
        <v>Polypore bai</v>
      </c>
      <c r="J800" t="s">
        <v>2470</v>
      </c>
      <c r="L800" s="1" t="s">
        <v>441</v>
      </c>
      <c r="N800" s="36" t="s">
        <v>2153</v>
      </c>
      <c r="O800" s="69" t="s">
        <v>3651</v>
      </c>
      <c r="P800" s="25" t="s">
        <v>4099</v>
      </c>
      <c r="Q800" s="1" t="s">
        <v>481</v>
      </c>
      <c r="S800" s="1" t="s">
        <v>4125</v>
      </c>
      <c r="U800" s="1" t="s">
        <v>4125</v>
      </c>
      <c r="V800" t="s">
        <v>2474</v>
      </c>
      <c r="W800" s="1" t="s">
        <v>4125</v>
      </c>
      <c r="Y800" s="1" t="s">
        <v>4125</v>
      </c>
      <c r="AA800" s="1" t="s">
        <v>4125</v>
      </c>
      <c r="AC800" s="1" t="s">
        <v>4125</v>
      </c>
      <c r="AE800" s="1" t="s">
        <v>4125</v>
      </c>
      <c r="AG800">
        <f>+IF(E800=E799,1,0)</f>
        <v>0</v>
      </c>
    </row>
    <row r="801" spans="1:33" x14ac:dyDescent="0.25">
      <c r="A801">
        <v>5</v>
      </c>
      <c r="B801">
        <v>66</v>
      </c>
      <c r="C801" t="s">
        <v>2960</v>
      </c>
      <c r="D801" t="s">
        <v>2507</v>
      </c>
      <c r="E801" t="s">
        <v>2478</v>
      </c>
      <c r="H801" s="40" t="str">
        <f>+HYPERLINK(O801,E801)</f>
        <v>Polyporus squamosus</v>
      </c>
      <c r="I801" s="40" t="str">
        <f>+HYPERLINK(O801,J801)</f>
        <v>Polypore écailleux</v>
      </c>
      <c r="J801" t="s">
        <v>2479</v>
      </c>
      <c r="L801" s="1" t="s">
        <v>441</v>
      </c>
      <c r="N801" s="36" t="s">
        <v>2153</v>
      </c>
      <c r="O801" s="69" t="s">
        <v>3653</v>
      </c>
      <c r="P801" s="25" t="s">
        <v>4099</v>
      </c>
      <c r="Q801" s="1" t="s">
        <v>481</v>
      </c>
      <c r="S801" s="1" t="s">
        <v>4125</v>
      </c>
      <c r="U801" s="1" t="s">
        <v>4125</v>
      </c>
      <c r="V801" t="s">
        <v>2477</v>
      </c>
      <c r="W801" s="1" t="s">
        <v>4125</v>
      </c>
      <c r="Y801" s="1" t="s">
        <v>4125</v>
      </c>
      <c r="AA801" s="1" t="s">
        <v>4125</v>
      </c>
      <c r="AC801" s="1" t="s">
        <v>4125</v>
      </c>
      <c r="AE801" s="1" t="s">
        <v>4125</v>
      </c>
      <c r="AG801">
        <f>+IF(E801=E800,1,0)</f>
        <v>0</v>
      </c>
    </row>
    <row r="802" spans="1:33" x14ac:dyDescent="0.25">
      <c r="A802">
        <v>5</v>
      </c>
      <c r="B802">
        <v>63</v>
      </c>
      <c r="C802" t="s">
        <v>2960</v>
      </c>
      <c r="D802" t="s">
        <v>2507</v>
      </c>
      <c r="E802" t="s">
        <v>2467</v>
      </c>
      <c r="H802" s="40" t="str">
        <f>+HYPERLINK(O802,E802)</f>
        <v>Polyporus tuberaster</v>
      </c>
      <c r="I802" s="40" t="str">
        <f>+HYPERLINK(O802,J802)</f>
        <v>Polypore moucheté</v>
      </c>
      <c r="J802" t="s">
        <v>2468</v>
      </c>
      <c r="L802" s="1" t="s">
        <v>441</v>
      </c>
      <c r="N802" s="36" t="s">
        <v>2153</v>
      </c>
      <c r="O802" s="69" t="s">
        <v>3650</v>
      </c>
      <c r="P802" s="25" t="s">
        <v>4099</v>
      </c>
      <c r="Q802" s="1" t="s">
        <v>481</v>
      </c>
      <c r="S802" s="1" t="s">
        <v>4125</v>
      </c>
      <c r="U802" s="1" t="s">
        <v>4125</v>
      </c>
      <c r="V802" t="s">
        <v>2469</v>
      </c>
      <c r="W802" s="1" t="s">
        <v>4125</v>
      </c>
      <c r="Y802" s="1" t="s">
        <v>4125</v>
      </c>
      <c r="AA802" s="1" t="s">
        <v>4125</v>
      </c>
      <c r="AC802" s="1" t="s">
        <v>4125</v>
      </c>
      <c r="AE802" s="1" t="s">
        <v>4125</v>
      </c>
      <c r="AG802">
        <f>+IF(E802=E801,1,0)</f>
        <v>0</v>
      </c>
    </row>
    <row r="803" spans="1:33" ht="15.75" x14ac:dyDescent="0.25">
      <c r="A803">
        <v>3</v>
      </c>
      <c r="B803">
        <v>42</v>
      </c>
      <c r="C803" t="s">
        <v>2509</v>
      </c>
      <c r="D803" t="s">
        <v>2386</v>
      </c>
      <c r="E803" t="s">
        <v>2361</v>
      </c>
      <c r="H803" s="40" t="str">
        <f>+HYPERLINK(O803,E803)</f>
        <v>Porodaedalea pini</v>
      </c>
      <c r="I803" s="40" t="str">
        <f>+HYPERLINK(O803,J803)</f>
        <v>Phellin du pin</v>
      </c>
      <c r="J803" t="s">
        <v>2362</v>
      </c>
      <c r="L803" s="1" t="s">
        <v>441</v>
      </c>
      <c r="N803" s="36" t="s">
        <v>2152</v>
      </c>
      <c r="O803" s="69" t="s">
        <v>3617</v>
      </c>
      <c r="P803" s="25" t="s">
        <v>4099</v>
      </c>
      <c r="Q803" s="1" t="s">
        <v>481</v>
      </c>
      <c r="S803" s="1" t="s">
        <v>4125</v>
      </c>
      <c r="T803" s="55" t="s">
        <v>2379</v>
      </c>
      <c r="U803" s="1" t="s">
        <v>4125</v>
      </c>
      <c r="W803" s="1" t="s">
        <v>4125</v>
      </c>
      <c r="Y803" s="1" t="s">
        <v>4125</v>
      </c>
      <c r="AA803" s="1" t="s">
        <v>4125</v>
      </c>
      <c r="AC803" s="1" t="s">
        <v>4125</v>
      </c>
      <c r="AE803" s="1" t="s">
        <v>4125</v>
      </c>
      <c r="AG803">
        <f>+IF(E803=E802,1,0)</f>
        <v>0</v>
      </c>
    </row>
    <row r="804" spans="1:33" x14ac:dyDescent="0.25">
      <c r="A804">
        <v>10</v>
      </c>
      <c r="B804">
        <v>136</v>
      </c>
      <c r="C804" t="s">
        <v>873</v>
      </c>
      <c r="D804" t="s">
        <v>332</v>
      </c>
      <c r="E804" t="s">
        <v>459</v>
      </c>
      <c r="H804" s="40" t="str">
        <f>+HYPERLINK(O804,E804)</f>
        <v>Porphyrellus porphyrosporus</v>
      </c>
      <c r="I804" s="40" t="str">
        <f>+HYPERLINK(O804,J804)</f>
        <v>Bolet à spores pourpres</v>
      </c>
      <c r="J804" t="s">
        <v>333</v>
      </c>
      <c r="L804" s="1" t="s">
        <v>441</v>
      </c>
      <c r="M804" s="1" t="s">
        <v>441</v>
      </c>
      <c r="N804" s="36" t="s">
        <v>237</v>
      </c>
      <c r="O804" s="57" t="s">
        <v>879</v>
      </c>
      <c r="P804" s="25" t="s">
        <v>4099</v>
      </c>
      <c r="Q804" s="1" t="s">
        <v>481</v>
      </c>
      <c r="S804" s="1" t="s">
        <v>4125</v>
      </c>
      <c r="U804" s="1" t="s">
        <v>4125</v>
      </c>
      <c r="W804" s="1" t="s">
        <v>4125</v>
      </c>
      <c r="Y804" s="1" t="s">
        <v>4125</v>
      </c>
      <c r="AA804" s="1" t="s">
        <v>4125</v>
      </c>
      <c r="AC804" s="1" t="s">
        <v>4125</v>
      </c>
      <c r="AE804" s="1" t="s">
        <v>4125</v>
      </c>
      <c r="AG804">
        <f>+IF(E804=E803,1,0)</f>
        <v>0</v>
      </c>
    </row>
    <row r="805" spans="1:33" x14ac:dyDescent="0.25">
      <c r="A805">
        <v>31</v>
      </c>
      <c r="B805">
        <v>464</v>
      </c>
      <c r="C805" s="25" t="s">
        <v>1261</v>
      </c>
      <c r="D805" s="25" t="s">
        <v>1326</v>
      </c>
      <c r="E805" t="s">
        <v>1294</v>
      </c>
      <c r="H805" s="72" t="str">
        <f>+HYPERLINK(O805,E805)</f>
        <v>Porpolomopsis calyptriformis</v>
      </c>
      <c r="I805" s="40" t="str">
        <f>+HYPERLINK(O805,J805)</f>
        <v>Hygrocybe en capuchon</v>
      </c>
      <c r="J805" t="s">
        <v>1295</v>
      </c>
      <c r="L805" s="1" t="s">
        <v>441</v>
      </c>
      <c r="N805" s="36" t="s">
        <v>3201</v>
      </c>
      <c r="O805" s="58" t="s">
        <v>4173</v>
      </c>
      <c r="P805" s="25" t="s">
        <v>4099</v>
      </c>
      <c r="Q805" s="1" t="s">
        <v>4100</v>
      </c>
      <c r="S805" s="1" t="s">
        <v>4125</v>
      </c>
      <c r="U805" s="1" t="s">
        <v>4125</v>
      </c>
      <c r="W805" s="1" t="s">
        <v>4125</v>
      </c>
      <c r="Y805" s="1" t="s">
        <v>4125</v>
      </c>
      <c r="AA805" s="1" t="s">
        <v>4125</v>
      </c>
      <c r="AC805" s="1" t="s">
        <v>4125</v>
      </c>
      <c r="AE805" s="1" t="s">
        <v>4125</v>
      </c>
      <c r="AG805">
        <f>+IF(E805=E804,1,0)</f>
        <v>0</v>
      </c>
    </row>
    <row r="806" spans="1:33" x14ac:dyDescent="0.25">
      <c r="A806">
        <v>6</v>
      </c>
      <c r="B806">
        <v>96</v>
      </c>
      <c r="C806" t="s">
        <v>2961</v>
      </c>
      <c r="D806" t="s">
        <v>4095</v>
      </c>
      <c r="E806" t="s">
        <v>3052</v>
      </c>
      <c r="F806" t="s">
        <v>3067</v>
      </c>
      <c r="H806" s="40" t="str">
        <f>+HYPERLINK(O806,E806)</f>
        <v>Postia ptychogaster</v>
      </c>
      <c r="I806" s="40" t="str">
        <f>+HYPERLINK(O806,J806)</f>
        <v>Polypore en coussinet</v>
      </c>
      <c r="J806" t="s">
        <v>3053</v>
      </c>
      <c r="K806" t="s">
        <v>3066</v>
      </c>
      <c r="L806" s="1" t="s">
        <v>441</v>
      </c>
      <c r="N806" s="36" t="s">
        <v>3205</v>
      </c>
      <c r="O806" s="58" t="s">
        <v>3718</v>
      </c>
      <c r="P806" s="25" t="s">
        <v>4099</v>
      </c>
      <c r="Q806" s="1" t="s">
        <v>481</v>
      </c>
      <c r="S806" s="1" t="s">
        <v>4125</v>
      </c>
      <c r="U806" s="1" t="s">
        <v>4125</v>
      </c>
      <c r="W806" s="1" t="s">
        <v>4125</v>
      </c>
      <c r="Y806" s="1" t="s">
        <v>4125</v>
      </c>
      <c r="AA806" s="1" t="s">
        <v>4125</v>
      </c>
      <c r="AC806" s="1" t="s">
        <v>4125</v>
      </c>
      <c r="AE806" s="1" t="s">
        <v>4125</v>
      </c>
      <c r="AG806">
        <f>+IF(E806=E805,1,0)</f>
        <v>0</v>
      </c>
    </row>
    <row r="807" spans="1:33" x14ac:dyDescent="0.25">
      <c r="A807">
        <v>51</v>
      </c>
      <c r="B807">
        <v>824</v>
      </c>
      <c r="C807" s="25" t="s">
        <v>1757</v>
      </c>
      <c r="D807" s="25" t="s">
        <v>1775</v>
      </c>
      <c r="E807" t="s">
        <v>1766</v>
      </c>
      <c r="H807" s="40" t="str">
        <f>+HYPERLINK(O807,E807)</f>
        <v>Protostropharia semiglobata</v>
      </c>
      <c r="I807" s="40" t="str">
        <f>+HYPERLINK(O807,J807)</f>
        <v>Strophaire hémisphérique</v>
      </c>
      <c r="J807" t="s">
        <v>1767</v>
      </c>
      <c r="L807" s="1" t="s">
        <v>441</v>
      </c>
      <c r="N807" s="36" t="s">
        <v>2221</v>
      </c>
      <c r="O807" s="58" t="s">
        <v>3346</v>
      </c>
      <c r="P807" s="25" t="s">
        <v>4099</v>
      </c>
      <c r="Q807" s="1" t="s">
        <v>4100</v>
      </c>
      <c r="S807" s="1" t="s">
        <v>4125</v>
      </c>
      <c r="U807" s="1" t="s">
        <v>4125</v>
      </c>
      <c r="W807" s="1" t="s">
        <v>4125</v>
      </c>
      <c r="Y807" s="1" t="s">
        <v>4125</v>
      </c>
      <c r="AA807" s="1" t="s">
        <v>4125</v>
      </c>
      <c r="AC807" s="1" t="s">
        <v>4125</v>
      </c>
      <c r="AE807" s="1" t="s">
        <v>4125</v>
      </c>
      <c r="AG807">
        <f>+IF(E807=E806,1,0)</f>
        <v>0</v>
      </c>
    </row>
    <row r="808" spans="1:33" x14ac:dyDescent="0.25">
      <c r="A808">
        <v>49</v>
      </c>
      <c r="B808">
        <v>736</v>
      </c>
      <c r="C808" t="s">
        <v>45</v>
      </c>
      <c r="D808" s="25" t="s">
        <v>1728</v>
      </c>
      <c r="E808" t="s">
        <v>1739</v>
      </c>
      <c r="H808" s="40" t="str">
        <f>+HYPERLINK(O808,E808)</f>
        <v>Psathyrella artemisiae</v>
      </c>
      <c r="I808" s="40" t="str">
        <f>+HYPERLINK(O808,J808)</f>
        <v>Psathyrelle squameuse</v>
      </c>
      <c r="J808" t="s">
        <v>1740</v>
      </c>
      <c r="L808" s="1" t="s">
        <v>441</v>
      </c>
      <c r="N808" s="36" t="s">
        <v>253</v>
      </c>
      <c r="O808" s="57" t="s">
        <v>2161</v>
      </c>
      <c r="P808" s="25" t="s">
        <v>4099</v>
      </c>
      <c r="Q808" s="1" t="s">
        <v>4100</v>
      </c>
      <c r="S808" s="1" t="s">
        <v>4125</v>
      </c>
      <c r="U808" s="1" t="s">
        <v>4125</v>
      </c>
      <c r="W808" s="1" t="s">
        <v>4125</v>
      </c>
      <c r="Y808" s="1" t="s">
        <v>4125</v>
      </c>
      <c r="AA808" s="1" t="s">
        <v>4125</v>
      </c>
      <c r="AC808" s="1" t="s">
        <v>4125</v>
      </c>
      <c r="AE808" s="1" t="s">
        <v>4125</v>
      </c>
      <c r="AG808">
        <f>+IF(E808=E807,1,0)</f>
        <v>0</v>
      </c>
    </row>
    <row r="809" spans="1:33" x14ac:dyDescent="0.25">
      <c r="A809">
        <v>49</v>
      </c>
      <c r="B809">
        <v>739</v>
      </c>
      <c r="C809" t="s">
        <v>45</v>
      </c>
      <c r="D809" s="25" t="s">
        <v>1728</v>
      </c>
      <c r="E809" t="s">
        <v>1741</v>
      </c>
      <c r="H809" s="40" t="str">
        <f>+HYPERLINK(O809,E809)</f>
        <v>Psathyrella candolleana</v>
      </c>
      <c r="I809" s="40" t="str">
        <f>+HYPERLINK(O809,J809)</f>
        <v>Psathyrelle de De Candolle</v>
      </c>
      <c r="J809" t="s">
        <v>1742</v>
      </c>
      <c r="L809" s="1" t="s">
        <v>441</v>
      </c>
      <c r="N809" s="36" t="s">
        <v>253</v>
      </c>
      <c r="O809" s="57" t="s">
        <v>2162</v>
      </c>
      <c r="P809" s="25" t="s">
        <v>4099</v>
      </c>
      <c r="Q809" s="1" t="s">
        <v>4100</v>
      </c>
      <c r="S809" s="1" t="s">
        <v>4125</v>
      </c>
      <c r="U809" s="1" t="s">
        <v>4125</v>
      </c>
      <c r="W809" s="1" t="s">
        <v>4125</v>
      </c>
      <c r="Y809" s="1" t="s">
        <v>4125</v>
      </c>
      <c r="AA809" s="1" t="s">
        <v>4125</v>
      </c>
      <c r="AC809" s="1" t="s">
        <v>4125</v>
      </c>
      <c r="AE809" s="1" t="s">
        <v>4125</v>
      </c>
      <c r="AG809">
        <f>+IF(E809=E808,1,0)</f>
        <v>0</v>
      </c>
    </row>
    <row r="810" spans="1:33" x14ac:dyDescent="0.25">
      <c r="A810">
        <v>49</v>
      </c>
      <c r="B810">
        <v>737</v>
      </c>
      <c r="C810" t="s">
        <v>45</v>
      </c>
      <c r="D810" s="25" t="s">
        <v>1728</v>
      </c>
      <c r="E810" t="s">
        <v>1750</v>
      </c>
      <c r="H810" s="40" t="str">
        <f>+HYPERLINK(O810,E810)</f>
        <v>Psathyrella hirta</v>
      </c>
      <c r="I810" s="40" t="str">
        <f>+HYPERLINK(O810,J810)</f>
        <v>Psathyrelle fimicole</v>
      </c>
      <c r="J810" t="s">
        <v>1751</v>
      </c>
      <c r="L810" s="1" t="s">
        <v>441</v>
      </c>
      <c r="N810" s="36" t="s">
        <v>253</v>
      </c>
      <c r="O810" s="57" t="s">
        <v>2171</v>
      </c>
      <c r="P810" s="25" t="s">
        <v>4099</v>
      </c>
      <c r="Q810" s="1" t="s">
        <v>4100</v>
      </c>
      <c r="S810" s="1" t="s">
        <v>4125</v>
      </c>
      <c r="U810" s="1" t="s">
        <v>4125</v>
      </c>
      <c r="W810" s="1" t="s">
        <v>4125</v>
      </c>
      <c r="Y810" s="1" t="s">
        <v>4125</v>
      </c>
      <c r="AA810" s="1" t="s">
        <v>4125</v>
      </c>
      <c r="AC810" s="1" t="s">
        <v>4125</v>
      </c>
      <c r="AE810" s="1" t="s">
        <v>4125</v>
      </c>
      <c r="AG810">
        <f>+IF(E810=E809,1,0)</f>
        <v>0</v>
      </c>
    </row>
    <row r="811" spans="1:33" x14ac:dyDescent="0.25">
      <c r="A811">
        <v>49</v>
      </c>
      <c r="B811">
        <v>738</v>
      </c>
      <c r="C811" t="s">
        <v>45</v>
      </c>
      <c r="D811" s="25" t="s">
        <v>1728</v>
      </c>
      <c r="E811" t="s">
        <v>1743</v>
      </c>
      <c r="H811" s="40" t="str">
        <f>+HYPERLINK(O811,E811)</f>
        <v>Psathyrella maculata</v>
      </c>
      <c r="I811" s="40" t="str">
        <f>+HYPERLINK(O811,J811)</f>
        <v>Psathyrelle tachée</v>
      </c>
      <c r="J811" t="s">
        <v>1744</v>
      </c>
      <c r="L811" s="1" t="s">
        <v>441</v>
      </c>
      <c r="N811" s="36" t="s">
        <v>253</v>
      </c>
      <c r="O811" s="57" t="s">
        <v>2170</v>
      </c>
      <c r="P811" s="25" t="s">
        <v>4099</v>
      </c>
      <c r="Q811" s="1" t="s">
        <v>4100</v>
      </c>
      <c r="S811" s="1" t="s">
        <v>4125</v>
      </c>
      <c r="U811" s="1" t="s">
        <v>4125</v>
      </c>
      <c r="W811" s="1" t="s">
        <v>4125</v>
      </c>
      <c r="Y811" s="1" t="s">
        <v>4125</v>
      </c>
      <c r="AA811" s="1" t="s">
        <v>4125</v>
      </c>
      <c r="AC811" s="1" t="s">
        <v>4125</v>
      </c>
      <c r="AE811" s="1" t="s">
        <v>4125</v>
      </c>
      <c r="AG811">
        <f>+IF(E811=E810,1,0)</f>
        <v>0</v>
      </c>
    </row>
    <row r="812" spans="1:33" x14ac:dyDescent="0.25">
      <c r="A812">
        <v>49</v>
      </c>
      <c r="B812">
        <v>741</v>
      </c>
      <c r="C812" t="s">
        <v>45</v>
      </c>
      <c r="D812" s="25" t="s">
        <v>1728</v>
      </c>
      <c r="E812" t="s">
        <v>1747</v>
      </c>
      <c r="H812" s="40" t="str">
        <f>+HYPERLINK(O812,E812)</f>
        <v>Psathyrella multipedata</v>
      </c>
      <c r="I812" s="40" t="str">
        <f>+HYPERLINK(O812,J812)</f>
        <v>Psathyrelle en touffe</v>
      </c>
      <c r="J812" t="s">
        <v>1746</v>
      </c>
      <c r="L812" s="1" t="s">
        <v>441</v>
      </c>
      <c r="N812" s="36" t="s">
        <v>253</v>
      </c>
      <c r="O812" s="57" t="s">
        <v>2164</v>
      </c>
      <c r="P812" s="25" t="s">
        <v>4099</v>
      </c>
      <c r="Q812" s="1" t="s">
        <v>4100</v>
      </c>
      <c r="S812" s="1" t="s">
        <v>4125</v>
      </c>
      <c r="U812" s="1" t="s">
        <v>4125</v>
      </c>
      <c r="W812" s="1" t="s">
        <v>4125</v>
      </c>
      <c r="Y812" s="1" t="s">
        <v>4125</v>
      </c>
      <c r="AA812" s="1" t="s">
        <v>4125</v>
      </c>
      <c r="AC812" s="1" t="s">
        <v>4125</v>
      </c>
      <c r="AE812" s="1" t="s">
        <v>4125</v>
      </c>
      <c r="AG812">
        <f>+IF(E812=E811,1,0)</f>
        <v>0</v>
      </c>
    </row>
    <row r="813" spans="1:33" x14ac:dyDescent="0.25">
      <c r="A813">
        <v>49</v>
      </c>
      <c r="B813">
        <v>742</v>
      </c>
      <c r="C813" t="s">
        <v>45</v>
      </c>
      <c r="D813" s="25" t="s">
        <v>1728</v>
      </c>
      <c r="E813" t="s">
        <v>1748</v>
      </c>
      <c r="H813" s="40" t="str">
        <f>+HYPERLINK(O813,E813)</f>
        <v>Psathyrella piluliformis</v>
      </c>
      <c r="I813" s="40" t="str">
        <f>+HYPERLINK(O813,J813)</f>
        <v>Psathyrelle hydrophile</v>
      </c>
      <c r="J813" t="s">
        <v>1749</v>
      </c>
      <c r="L813" s="1" t="s">
        <v>441</v>
      </c>
      <c r="N813" s="36" t="s">
        <v>253</v>
      </c>
      <c r="O813" s="57" t="s">
        <v>2165</v>
      </c>
      <c r="P813" s="25" t="s">
        <v>4099</v>
      </c>
      <c r="Q813" s="1" t="s">
        <v>4100</v>
      </c>
      <c r="S813" s="1" t="s">
        <v>4125</v>
      </c>
      <c r="U813" s="1" t="s">
        <v>4125</v>
      </c>
      <c r="W813" s="1" t="s">
        <v>4125</v>
      </c>
      <c r="Y813" s="1" t="s">
        <v>4125</v>
      </c>
      <c r="AA813" s="1" t="s">
        <v>4125</v>
      </c>
      <c r="AC813" s="1" t="s">
        <v>4125</v>
      </c>
      <c r="AE813" s="1" t="s">
        <v>4125</v>
      </c>
      <c r="AG813">
        <f>+IF(E813=E812,1,0)</f>
        <v>0</v>
      </c>
    </row>
    <row r="814" spans="1:33" x14ac:dyDescent="0.25">
      <c r="A814">
        <v>49</v>
      </c>
      <c r="B814">
        <v>743</v>
      </c>
      <c r="C814" t="s">
        <v>45</v>
      </c>
      <c r="D814" s="25" t="s">
        <v>1728</v>
      </c>
      <c r="E814" t="s">
        <v>1735</v>
      </c>
      <c r="H814" s="40" t="str">
        <f>+HYPERLINK(O814,E814)</f>
        <v>Psathyrella spadiceogrisea</v>
      </c>
      <c r="I814" s="40" t="str">
        <f>+HYPERLINK(O814,J814)</f>
        <v>Psathyrelle grisâtre</v>
      </c>
      <c r="J814" t="s">
        <v>1736</v>
      </c>
      <c r="L814" s="1" t="s">
        <v>441</v>
      </c>
      <c r="N814" s="36" t="s">
        <v>253</v>
      </c>
      <c r="O814" s="57" t="s">
        <v>2166</v>
      </c>
      <c r="P814" s="25" t="s">
        <v>4099</v>
      </c>
      <c r="Q814" s="1" t="s">
        <v>4100</v>
      </c>
      <c r="S814" s="1" t="s">
        <v>4125</v>
      </c>
      <c r="U814" s="1" t="s">
        <v>4125</v>
      </c>
      <c r="W814" s="1" t="s">
        <v>4125</v>
      </c>
      <c r="Y814" s="1" t="s">
        <v>4125</v>
      </c>
      <c r="AA814" s="1" t="s">
        <v>4125</v>
      </c>
      <c r="AC814" s="1" t="s">
        <v>4125</v>
      </c>
      <c r="AE814" s="1" t="s">
        <v>4125</v>
      </c>
      <c r="AG814">
        <f>+IF(E814=E813,1,0)</f>
        <v>0</v>
      </c>
    </row>
    <row r="815" spans="1:33" x14ac:dyDescent="0.25">
      <c r="A815">
        <v>49</v>
      </c>
      <c r="B815">
        <v>744</v>
      </c>
      <c r="C815" t="s">
        <v>45</v>
      </c>
      <c r="D815" s="25" t="s">
        <v>1728</v>
      </c>
      <c r="E815" t="s">
        <v>1737</v>
      </c>
      <c r="H815" s="40" t="str">
        <f>+HYPERLINK(O815,E815)</f>
        <v>Psathyrella tephrophylla</v>
      </c>
      <c r="I815" s="40" t="str">
        <f>+HYPERLINK(O815,J815)</f>
        <v>Psathyrelle à lames sombres</v>
      </c>
      <c r="J815" t="s">
        <v>1738</v>
      </c>
      <c r="L815" s="1" t="s">
        <v>441</v>
      </c>
      <c r="N815" s="36" t="s">
        <v>253</v>
      </c>
      <c r="O815" s="57" t="s">
        <v>2167</v>
      </c>
      <c r="P815" s="25" t="s">
        <v>4099</v>
      </c>
      <c r="Q815" s="1" t="s">
        <v>4100</v>
      </c>
      <c r="S815" s="1" t="s">
        <v>4125</v>
      </c>
      <c r="U815" s="1" t="s">
        <v>4125</v>
      </c>
      <c r="W815" s="1" t="s">
        <v>4125</v>
      </c>
      <c r="Y815" s="1" t="s">
        <v>4125</v>
      </c>
      <c r="AA815" s="1" t="s">
        <v>4125</v>
      </c>
      <c r="AC815" s="1" t="s">
        <v>4125</v>
      </c>
      <c r="AE815" s="1" t="s">
        <v>4125</v>
      </c>
      <c r="AG815">
        <f>+IF(E815=E814,1,0)</f>
        <v>0</v>
      </c>
    </row>
    <row r="816" spans="1:33" x14ac:dyDescent="0.25">
      <c r="A816">
        <v>10</v>
      </c>
      <c r="B816">
        <v>138</v>
      </c>
      <c r="C816" t="s">
        <v>873</v>
      </c>
      <c r="D816" t="s">
        <v>341</v>
      </c>
      <c r="E816" t="s">
        <v>417</v>
      </c>
      <c r="F816" t="s">
        <v>434</v>
      </c>
      <c r="H816" s="40" t="str">
        <f>+HYPERLINK(O816,E816)</f>
        <v>Pseudoboletus parasiticus</v>
      </c>
      <c r="I816" s="40" t="str">
        <f>+HYPERLINK(O816,J816)</f>
        <v>Bolet parasite</v>
      </c>
      <c r="J816" t="s">
        <v>415</v>
      </c>
      <c r="L816" s="1" t="s">
        <v>441</v>
      </c>
      <c r="M816" s="1" t="s">
        <v>441</v>
      </c>
      <c r="N816" s="36" t="s">
        <v>237</v>
      </c>
      <c r="O816" s="57" t="s">
        <v>881</v>
      </c>
      <c r="P816" s="25" t="s">
        <v>4099</v>
      </c>
      <c r="Q816" s="1" t="s">
        <v>481</v>
      </c>
      <c r="S816" s="1" t="s">
        <v>4125</v>
      </c>
      <c r="U816" s="1" t="s">
        <v>4125</v>
      </c>
      <c r="W816" s="1" t="s">
        <v>4125</v>
      </c>
      <c r="Y816" s="1" t="s">
        <v>4125</v>
      </c>
      <c r="AA816" s="1" t="s">
        <v>4125</v>
      </c>
      <c r="AC816" s="1" t="s">
        <v>4125</v>
      </c>
      <c r="AE816" s="1" t="s">
        <v>4125</v>
      </c>
      <c r="AG816">
        <f>+IF(E816=E815,1,0)</f>
        <v>0</v>
      </c>
    </row>
    <row r="817" spans="1:33" x14ac:dyDescent="0.25">
      <c r="A817">
        <v>20</v>
      </c>
      <c r="B817">
        <v>233</v>
      </c>
      <c r="C817" t="s">
        <v>947</v>
      </c>
      <c r="D817" t="s">
        <v>617</v>
      </c>
      <c r="E817" t="s">
        <v>652</v>
      </c>
      <c r="H817" s="40" t="str">
        <f>+HYPERLINK(O817,E817)</f>
        <v>Pseudoclitocybe cyathiformis</v>
      </c>
      <c r="I817" s="40" t="str">
        <f>+HYPERLINK(O817,J817)</f>
        <v>Clitocybe en coupe</v>
      </c>
      <c r="J817" t="s">
        <v>653</v>
      </c>
      <c r="L817" s="1" t="s">
        <v>441</v>
      </c>
      <c r="M817" s="24" t="s">
        <v>441</v>
      </c>
      <c r="N817" s="36" t="s">
        <v>232</v>
      </c>
      <c r="O817" s="57" t="s">
        <v>2420</v>
      </c>
      <c r="P817" s="25" t="s">
        <v>4099</v>
      </c>
      <c r="Q817" s="1" t="s">
        <v>4100</v>
      </c>
      <c r="R817" s="1"/>
      <c r="S817" s="1" t="s">
        <v>4125</v>
      </c>
      <c r="T817" s="1"/>
      <c r="U817" s="1" t="s">
        <v>4125</v>
      </c>
      <c r="W817" s="1" t="s">
        <v>4125</v>
      </c>
      <c r="Y817" s="1" t="s">
        <v>4125</v>
      </c>
      <c r="AA817" s="1" t="s">
        <v>4125</v>
      </c>
      <c r="AC817" s="1" t="s">
        <v>4125</v>
      </c>
      <c r="AE817" s="1" t="s">
        <v>4125</v>
      </c>
      <c r="AG817">
        <f>+IF(E817=E816,1,0)</f>
        <v>0</v>
      </c>
    </row>
    <row r="818" spans="1:33" x14ac:dyDescent="0.25">
      <c r="A818">
        <v>20</v>
      </c>
      <c r="B818">
        <v>234</v>
      </c>
      <c r="C818" t="s">
        <v>947</v>
      </c>
      <c r="D818" t="s">
        <v>4080</v>
      </c>
      <c r="E818" t="s">
        <v>671</v>
      </c>
      <c r="H818" s="72" t="str">
        <f>+HYPERLINK(O818,E818)</f>
        <v>Pseudoclitocybe expallens</v>
      </c>
      <c r="I818" s="40" t="str">
        <f>+HYPERLINK(O818,J818)</f>
        <v>Clitocybe pâlissant</v>
      </c>
      <c r="J818" t="s">
        <v>672</v>
      </c>
      <c r="L818" s="1" t="s">
        <v>441</v>
      </c>
      <c r="M818" s="24" t="s">
        <v>441</v>
      </c>
      <c r="N818" s="36" t="s">
        <v>232</v>
      </c>
      <c r="O818" s="57" t="s">
        <v>2421</v>
      </c>
      <c r="P818" s="25" t="s">
        <v>4099</v>
      </c>
      <c r="Q818" s="1" t="s">
        <v>4100</v>
      </c>
      <c r="R818" s="1"/>
      <c r="S818" s="1" t="s">
        <v>4125</v>
      </c>
      <c r="T818" s="1"/>
      <c r="U818" s="1" t="s">
        <v>4125</v>
      </c>
      <c r="W818" s="1" t="s">
        <v>4125</v>
      </c>
      <c r="Y818" s="1" t="s">
        <v>4125</v>
      </c>
      <c r="AA818" s="46"/>
      <c r="AB818" s="46"/>
      <c r="AC818" s="46"/>
      <c r="AD818" s="46"/>
      <c r="AE818" s="46"/>
      <c r="AG818">
        <f>+IF(E818=E817,1,0)</f>
        <v>0</v>
      </c>
    </row>
    <row r="819" spans="1:33" x14ac:dyDescent="0.25">
      <c r="A819">
        <v>39</v>
      </c>
      <c r="B819">
        <v>624</v>
      </c>
      <c r="C819" s="25" t="s">
        <v>1510</v>
      </c>
      <c r="D819" t="s">
        <v>1521</v>
      </c>
      <c r="E819" t="s">
        <v>2006</v>
      </c>
      <c r="F819" t="s">
        <v>1907</v>
      </c>
      <c r="H819" s="40" t="str">
        <f>+HYPERLINK(O819,E819)</f>
        <v>Pseudoclitopilus rhodoleucus</v>
      </c>
      <c r="I819" s="40" t="str">
        <f>+HYPERLINK(O819,J819)</f>
        <v>Leucopaxille blanc et rose</v>
      </c>
      <c r="J819" t="s">
        <v>1908</v>
      </c>
      <c r="L819" s="1" t="s">
        <v>441</v>
      </c>
      <c r="N819" s="36" t="s">
        <v>2224</v>
      </c>
      <c r="O819" s="57" t="s">
        <v>2233</v>
      </c>
      <c r="P819" s="25" t="s">
        <v>4099</v>
      </c>
      <c r="Q819" s="1" t="s">
        <v>4100</v>
      </c>
      <c r="S819" s="1" t="s">
        <v>4125</v>
      </c>
      <c r="U819" s="1" t="s">
        <v>4125</v>
      </c>
      <c r="W819" s="1" t="s">
        <v>4125</v>
      </c>
      <c r="Y819" s="1" t="s">
        <v>4125</v>
      </c>
      <c r="AA819" s="1" t="s">
        <v>4125</v>
      </c>
      <c r="AC819" s="1" t="s">
        <v>4125</v>
      </c>
      <c r="AE819" s="1" t="s">
        <v>4125</v>
      </c>
      <c r="AG819">
        <f>+IF(E819=E818,1,0)</f>
        <v>0</v>
      </c>
    </row>
    <row r="820" spans="1:33" x14ac:dyDescent="0.25">
      <c r="A820" s="57">
        <v>57</v>
      </c>
      <c r="B820">
        <v>968</v>
      </c>
      <c r="C820" s="57" t="s">
        <v>2514</v>
      </c>
      <c r="D820" s="57" t="s">
        <v>2686</v>
      </c>
      <c r="E820" s="79" t="s">
        <v>2684</v>
      </c>
      <c r="F820" s="57"/>
      <c r="G820" s="57"/>
      <c r="H820" s="40" t="str">
        <f>+HYPERLINK(O820,E820)</f>
        <v>Pseudohydnum gelatinosum</v>
      </c>
      <c r="I820" s="40" t="str">
        <f>+HYPERLINK(O820,J820)</f>
        <v>Faux-hydne gélatineux</v>
      </c>
      <c r="J820" s="57" t="s">
        <v>2685</v>
      </c>
      <c r="K820" s="57"/>
      <c r="L820" s="35" t="s">
        <v>441</v>
      </c>
      <c r="M820" s="35"/>
      <c r="N820" s="60" t="s">
        <v>3196</v>
      </c>
      <c r="O820" s="58" t="s">
        <v>3584</v>
      </c>
      <c r="P820" s="25" t="s">
        <v>4099</v>
      </c>
      <c r="Q820" s="58" t="s">
        <v>4102</v>
      </c>
      <c r="R820" s="57"/>
      <c r="S820" s="1" t="s">
        <v>4125</v>
      </c>
      <c r="T820" s="57"/>
      <c r="U820" s="1" t="s">
        <v>4125</v>
      </c>
      <c r="V820" s="57"/>
      <c r="W820" s="1" t="s">
        <v>4125</v>
      </c>
      <c r="X820" s="57"/>
      <c r="Y820" s="1" t="s">
        <v>4125</v>
      </c>
      <c r="Z820" s="57"/>
      <c r="AA820" s="1" t="s">
        <v>4125</v>
      </c>
      <c r="AC820" s="1" t="s">
        <v>4125</v>
      </c>
      <c r="AE820" s="1" t="s">
        <v>4125</v>
      </c>
      <c r="AG820">
        <f>+IF(E820=E819,1,0)</f>
        <v>0</v>
      </c>
    </row>
    <row r="821" spans="1:33" x14ac:dyDescent="0.25">
      <c r="A821" s="57">
        <v>59</v>
      </c>
      <c r="B821">
        <v>1054</v>
      </c>
      <c r="C821" s="57" t="s">
        <v>2828</v>
      </c>
      <c r="D821" s="57" t="s">
        <v>2686</v>
      </c>
      <c r="E821" s="79" t="s">
        <v>2684</v>
      </c>
      <c r="F821" s="57"/>
      <c r="G821" s="57"/>
      <c r="H821" s="72" t="str">
        <f>+HYPERLINK(O821,E821)</f>
        <v>Pseudohydnum gelatinosum</v>
      </c>
      <c r="I821" s="40" t="str">
        <f>+HYPERLINK(O821,J821)</f>
        <v>Faux-hydne gélatineux</v>
      </c>
      <c r="J821" t="s">
        <v>2685</v>
      </c>
      <c r="K821" s="57"/>
      <c r="L821" s="35" t="s">
        <v>441</v>
      </c>
      <c r="M821" s="35"/>
      <c r="N821" s="60" t="s">
        <v>3194</v>
      </c>
      <c r="O821" s="58" t="s">
        <v>3701</v>
      </c>
      <c r="P821" s="25" t="s">
        <v>4099</v>
      </c>
      <c r="Q821" s="35"/>
      <c r="R821" s="57"/>
      <c r="S821" s="1" t="s">
        <v>4125</v>
      </c>
      <c r="T821" s="57"/>
      <c r="U821" s="1" t="s">
        <v>4125</v>
      </c>
      <c r="V821" s="57"/>
      <c r="W821" s="1" t="s">
        <v>4125</v>
      </c>
      <c r="X821" s="57"/>
      <c r="Y821" s="1" t="s">
        <v>4125</v>
      </c>
      <c r="Z821" s="57"/>
      <c r="AA821" s="1" t="s">
        <v>4125</v>
      </c>
      <c r="AC821" s="1" t="s">
        <v>4125</v>
      </c>
      <c r="AE821" s="1" t="s">
        <v>4125</v>
      </c>
      <c r="AG821" s="9">
        <f>+IF(E821=E820,1,0)</f>
        <v>1</v>
      </c>
    </row>
    <row r="822" spans="1:33" x14ac:dyDescent="0.25">
      <c r="A822">
        <v>6</v>
      </c>
      <c r="B822">
        <v>95</v>
      </c>
      <c r="C822" t="s">
        <v>2961</v>
      </c>
      <c r="D822" t="s">
        <v>4094</v>
      </c>
      <c r="E822" t="s">
        <v>3065</v>
      </c>
      <c r="H822" s="40" t="str">
        <f>+HYPERLINK(O822,E822)</f>
        <v>Ptychogaster albus</v>
      </c>
      <c r="I822" s="40" t="str">
        <f>+HYPERLINK(O822,J822)</f>
        <v>Polypore en coussinet</v>
      </c>
      <c r="J822" t="s">
        <v>3053</v>
      </c>
      <c r="K822" t="s">
        <v>3066</v>
      </c>
      <c r="L822" s="1" t="s">
        <v>441</v>
      </c>
      <c r="N822" s="36" t="s">
        <v>3205</v>
      </c>
      <c r="O822" s="71" t="s">
        <v>3718</v>
      </c>
      <c r="P822" s="25" t="s">
        <v>4099</v>
      </c>
      <c r="Q822" s="1" t="s">
        <v>481</v>
      </c>
      <c r="S822" s="1" t="s">
        <v>4125</v>
      </c>
      <c r="U822" s="1" t="s">
        <v>4125</v>
      </c>
      <c r="W822" s="1" t="s">
        <v>4125</v>
      </c>
      <c r="Y822" s="1" t="s">
        <v>4125</v>
      </c>
      <c r="AA822" s="1" t="s">
        <v>4125</v>
      </c>
      <c r="AC822" s="1" t="s">
        <v>4125</v>
      </c>
      <c r="AE822" s="1" t="s">
        <v>4125</v>
      </c>
      <c r="AG822">
        <f>+IF(E822=E821,1,0)</f>
        <v>0</v>
      </c>
    </row>
    <row r="823" spans="1:33" x14ac:dyDescent="0.25">
      <c r="A823" s="57">
        <v>59</v>
      </c>
      <c r="B823">
        <v>1011</v>
      </c>
      <c r="C823" s="57" t="s">
        <v>2777</v>
      </c>
      <c r="D823" s="57" t="s">
        <v>4065</v>
      </c>
      <c r="E823" s="57" t="s">
        <v>2780</v>
      </c>
      <c r="F823" s="57" t="s">
        <v>2781</v>
      </c>
      <c r="G823" s="57"/>
      <c r="H823" s="40" t="str">
        <f>+HYPERLINK(O823,E823)</f>
        <v>Ptychoverpa bohemica</v>
      </c>
      <c r="I823" s="40" t="str">
        <f>+HYPERLINK(O823,J823)</f>
        <v>Verpe de Bohême</v>
      </c>
      <c r="J823" t="s">
        <v>2802</v>
      </c>
      <c r="K823" s="57"/>
      <c r="L823" s="35" t="s">
        <v>441</v>
      </c>
      <c r="M823" s="35"/>
      <c r="N823" s="60" t="s">
        <v>3194</v>
      </c>
      <c r="O823" s="58" t="s">
        <v>3665</v>
      </c>
      <c r="P823" s="25" t="s">
        <v>4099</v>
      </c>
      <c r="Q823" s="35"/>
      <c r="R823" s="57"/>
      <c r="S823" s="1" t="s">
        <v>4125</v>
      </c>
      <c r="T823" s="57"/>
      <c r="U823" s="1" t="s">
        <v>4125</v>
      </c>
      <c r="V823" s="57"/>
      <c r="W823" s="1" t="s">
        <v>4125</v>
      </c>
      <c r="X823" s="57"/>
      <c r="Y823" s="1" t="s">
        <v>4125</v>
      </c>
      <c r="Z823" s="57"/>
      <c r="AA823" s="1" t="s">
        <v>4125</v>
      </c>
      <c r="AB823" s="57"/>
      <c r="AC823" s="1" t="s">
        <v>4125</v>
      </c>
      <c r="AD823" s="57"/>
      <c r="AE823" s="1" t="s">
        <v>4125</v>
      </c>
      <c r="AG823">
        <f>+IF(E823=E822,1,0)</f>
        <v>0</v>
      </c>
    </row>
    <row r="824" spans="1:33" x14ac:dyDescent="0.25">
      <c r="A824">
        <v>6</v>
      </c>
      <c r="B824">
        <v>89</v>
      </c>
      <c r="C824" t="s">
        <v>2961</v>
      </c>
      <c r="D824" t="s">
        <v>4089</v>
      </c>
      <c r="E824" t="s">
        <v>3033</v>
      </c>
      <c r="H824" s="40" t="str">
        <f>+HYPERLINK(O824,E824)</f>
        <v>Pycnoporellus fulgens</v>
      </c>
      <c r="I824" s="40" t="str">
        <f>+HYPERLINK(O824,J824)</f>
        <v>Tramète flamboyante</v>
      </c>
      <c r="J824" t="s">
        <v>3034</v>
      </c>
      <c r="L824" s="1" t="s">
        <v>441</v>
      </c>
      <c r="N824" s="36" t="s">
        <v>3205</v>
      </c>
      <c r="O824" s="71" t="s">
        <v>3708</v>
      </c>
      <c r="P824" s="25" t="s">
        <v>4099</v>
      </c>
      <c r="Q824" s="1" t="s">
        <v>481</v>
      </c>
      <c r="S824" s="1" t="s">
        <v>4125</v>
      </c>
      <c r="U824" s="1" t="s">
        <v>4125</v>
      </c>
      <c r="W824" s="1" t="s">
        <v>4125</v>
      </c>
      <c r="Y824" s="1" t="s">
        <v>4125</v>
      </c>
      <c r="AA824" s="1" t="s">
        <v>4125</v>
      </c>
      <c r="AC824" s="1" t="s">
        <v>4125</v>
      </c>
      <c r="AE824" s="1" t="s">
        <v>4125</v>
      </c>
      <c r="AG824">
        <f>+IF(E824=E823,1,0)</f>
        <v>0</v>
      </c>
    </row>
    <row r="825" spans="1:33" x14ac:dyDescent="0.25">
      <c r="A825">
        <v>6</v>
      </c>
      <c r="B825">
        <v>88</v>
      </c>
      <c r="C825" t="s">
        <v>2961</v>
      </c>
      <c r="D825" t="s">
        <v>4088</v>
      </c>
      <c r="E825" t="s">
        <v>3035</v>
      </c>
      <c r="H825" s="40" t="str">
        <f>+HYPERLINK(O825,E825)</f>
        <v>Pycnoporus cinnabarinus</v>
      </c>
      <c r="I825" s="40" t="str">
        <f>+HYPERLINK(O825,J825)</f>
        <v>Tramète cinabre</v>
      </c>
      <c r="J825" t="s">
        <v>3036</v>
      </c>
      <c r="L825" s="1" t="s">
        <v>441</v>
      </c>
      <c r="N825" s="36" t="s">
        <v>3205</v>
      </c>
      <c r="O825" s="71" t="s">
        <v>3707</v>
      </c>
      <c r="P825" s="25" t="s">
        <v>4099</v>
      </c>
      <c r="Q825" s="1" t="s">
        <v>481</v>
      </c>
      <c r="S825" s="1" t="s">
        <v>4125</v>
      </c>
      <c r="U825" s="1" t="s">
        <v>4125</v>
      </c>
      <c r="W825" s="1" t="s">
        <v>4125</v>
      </c>
      <c r="Y825" s="1" t="s">
        <v>4125</v>
      </c>
      <c r="AA825" s="1" t="s">
        <v>4125</v>
      </c>
      <c r="AC825" s="1" t="s">
        <v>4125</v>
      </c>
      <c r="AE825" s="1" t="s">
        <v>4125</v>
      </c>
      <c r="AG825">
        <f>+IF(E825=E824,1,0)</f>
        <v>0</v>
      </c>
    </row>
    <row r="826" spans="1:33" x14ac:dyDescent="0.25">
      <c r="A826" s="57">
        <v>58</v>
      </c>
      <c r="B826">
        <v>995</v>
      </c>
      <c r="C826" s="57" t="s">
        <v>2516</v>
      </c>
      <c r="D826" s="57" t="s">
        <v>2563</v>
      </c>
      <c r="E826" s="57" t="s">
        <v>2547</v>
      </c>
      <c r="F826" s="57"/>
      <c r="G826" s="57"/>
      <c r="H826" s="72" t="str">
        <f>+HYPERLINK(O826,E826)</f>
        <v>Ramaria botrytis</v>
      </c>
      <c r="I826" s="40" t="str">
        <f>+HYPERLINK(O826,J826)</f>
        <v>Ramaire chou-fleur</v>
      </c>
      <c r="J826" t="s">
        <v>2548</v>
      </c>
      <c r="K826" s="57"/>
      <c r="L826" s="35" t="s">
        <v>441</v>
      </c>
      <c r="M826" s="35"/>
      <c r="N826" s="60" t="s">
        <v>3195</v>
      </c>
      <c r="O826" s="58" t="s">
        <v>3981</v>
      </c>
      <c r="P826" s="25" t="s">
        <v>4099</v>
      </c>
      <c r="Q826" s="35"/>
      <c r="R826" s="57"/>
      <c r="S826" s="1" t="s">
        <v>4125</v>
      </c>
      <c r="T826" s="57"/>
      <c r="U826" s="1" t="s">
        <v>4125</v>
      </c>
      <c r="V826" s="57"/>
      <c r="W826" s="1" t="s">
        <v>4125</v>
      </c>
      <c r="X826" s="57"/>
      <c r="Y826" s="1" t="s">
        <v>4125</v>
      </c>
      <c r="Z826" s="57"/>
      <c r="AA826" s="1" t="s">
        <v>4125</v>
      </c>
      <c r="AC826" s="1" t="s">
        <v>4125</v>
      </c>
      <c r="AE826" s="1" t="s">
        <v>4125</v>
      </c>
      <c r="AG826">
        <f>+IF(E826=E825,1,0)</f>
        <v>0</v>
      </c>
    </row>
    <row r="827" spans="1:33" x14ac:dyDescent="0.25">
      <c r="A827" s="57">
        <v>58</v>
      </c>
      <c r="B827">
        <v>991</v>
      </c>
      <c r="C827" s="57" t="s">
        <v>2516</v>
      </c>
      <c r="D827" s="57" t="s">
        <v>2563</v>
      </c>
      <c r="E827" s="57" t="s">
        <v>2571</v>
      </c>
      <c r="F827" s="57"/>
      <c r="G827" s="57"/>
      <c r="H827" s="72" t="str">
        <f>+HYPERLINK(O827,E827)</f>
        <v>Ramaria fagetorum</v>
      </c>
      <c r="I827" s="40" t="str">
        <f>+HYPERLINK(O827,J827)</f>
        <v>---</v>
      </c>
      <c r="J827" t="s">
        <v>4005</v>
      </c>
      <c r="K827" s="57"/>
      <c r="L827" s="35" t="s">
        <v>466</v>
      </c>
      <c r="M827" s="35"/>
      <c r="N827" s="60" t="s">
        <v>3195</v>
      </c>
      <c r="O827" s="58" t="s">
        <v>3976</v>
      </c>
      <c r="P827" s="25" t="s">
        <v>4099</v>
      </c>
      <c r="Q827" s="35"/>
      <c r="R827" s="57"/>
      <c r="S827" s="1" t="s">
        <v>4125</v>
      </c>
      <c r="T827" s="57"/>
      <c r="U827" s="1" t="s">
        <v>4125</v>
      </c>
      <c r="V827" s="57"/>
      <c r="W827" s="1" t="s">
        <v>4125</v>
      </c>
      <c r="X827" s="57"/>
      <c r="Y827" s="1" t="s">
        <v>4125</v>
      </c>
      <c r="Z827" s="57"/>
      <c r="AA827" s="1" t="s">
        <v>4125</v>
      </c>
      <c r="AC827" s="1" t="s">
        <v>4125</v>
      </c>
      <c r="AE827" s="1" t="s">
        <v>4125</v>
      </c>
      <c r="AG827">
        <f>+IF(E827=E826,1,0)</f>
        <v>0</v>
      </c>
    </row>
    <row r="828" spans="1:33" x14ac:dyDescent="0.25">
      <c r="A828" s="57">
        <v>58</v>
      </c>
      <c r="B828">
        <v>990</v>
      </c>
      <c r="C828" s="57" t="s">
        <v>2516</v>
      </c>
      <c r="D828" s="57" t="s">
        <v>2563</v>
      </c>
      <c r="E828" s="57" t="s">
        <v>2549</v>
      </c>
      <c r="F828" s="57"/>
      <c r="G828" s="57"/>
      <c r="H828" s="72" t="str">
        <f>+HYPERLINK(O828,E828)</f>
        <v>Ramaria formosa</v>
      </c>
      <c r="I828" s="40" t="str">
        <f>+HYPERLINK(O828,J828)</f>
        <v>Ramaire jolie</v>
      </c>
      <c r="J828" s="57" t="s">
        <v>2550</v>
      </c>
      <c r="K828" s="57"/>
      <c r="L828" s="35" t="s">
        <v>441</v>
      </c>
      <c r="M828" s="35"/>
      <c r="N828" s="60" t="s">
        <v>3195</v>
      </c>
      <c r="O828" s="58" t="s">
        <v>3976</v>
      </c>
      <c r="P828" s="25" t="s">
        <v>4099</v>
      </c>
      <c r="Q828" s="35"/>
      <c r="R828" s="57"/>
      <c r="S828" s="1" t="s">
        <v>4125</v>
      </c>
      <c r="T828" s="57"/>
      <c r="U828" s="1" t="s">
        <v>4125</v>
      </c>
      <c r="V828" s="57"/>
      <c r="W828" s="1" t="s">
        <v>4125</v>
      </c>
      <c r="X828" s="57"/>
      <c r="Y828" s="1" t="s">
        <v>4125</v>
      </c>
      <c r="Z828" s="57"/>
      <c r="AA828" s="1" t="s">
        <v>4125</v>
      </c>
      <c r="AC828" s="1" t="s">
        <v>4125</v>
      </c>
      <c r="AE828" s="1" t="s">
        <v>4125</v>
      </c>
      <c r="AG828">
        <f>+IF(E828=E827,1,0)</f>
        <v>0</v>
      </c>
    </row>
    <row r="829" spans="1:33" x14ac:dyDescent="0.25">
      <c r="A829" s="57">
        <v>58</v>
      </c>
      <c r="B829">
        <v>996</v>
      </c>
      <c r="C829" s="57" t="s">
        <v>2516</v>
      </c>
      <c r="D829" s="57" t="s">
        <v>2563</v>
      </c>
      <c r="E829" s="57" t="s">
        <v>2572</v>
      </c>
      <c r="F829" s="57"/>
      <c r="G829" s="57"/>
      <c r="H829" s="72" t="str">
        <f>+HYPERLINK(O829,E829)</f>
        <v>Ramaria fumigata</v>
      </c>
      <c r="I829" s="40" t="str">
        <f>+HYPERLINK(O829,J829)</f>
        <v>Ramaire enfumée</v>
      </c>
      <c r="J829" t="s">
        <v>2573</v>
      </c>
      <c r="K829" s="57"/>
      <c r="L829" s="35" t="s">
        <v>441</v>
      </c>
      <c r="M829" s="35"/>
      <c r="N829" s="60" t="s">
        <v>3195</v>
      </c>
      <c r="O829" s="58" t="s">
        <v>3982</v>
      </c>
      <c r="P829" s="25" t="s">
        <v>4099</v>
      </c>
      <c r="Q829" s="35"/>
      <c r="R829" s="57"/>
      <c r="S829" s="1" t="s">
        <v>4125</v>
      </c>
      <c r="T829" s="57"/>
      <c r="U829" s="1" t="s">
        <v>4125</v>
      </c>
      <c r="V829" s="57"/>
      <c r="W829" s="1" t="s">
        <v>4125</v>
      </c>
      <c r="X829" s="57"/>
      <c r="Y829" s="1" t="s">
        <v>4125</v>
      </c>
      <c r="Z829" s="57"/>
      <c r="AA829" s="1" t="s">
        <v>4125</v>
      </c>
      <c r="AC829" s="1" t="s">
        <v>4125</v>
      </c>
      <c r="AE829" s="1" t="s">
        <v>4125</v>
      </c>
      <c r="AG829">
        <f>+IF(E829=E828,1,0)</f>
        <v>0</v>
      </c>
    </row>
    <row r="830" spans="1:33" x14ac:dyDescent="0.25">
      <c r="A830" s="57">
        <v>58</v>
      </c>
      <c r="B830">
        <v>992</v>
      </c>
      <c r="C830" s="57" t="s">
        <v>2516</v>
      </c>
      <c r="D830" s="57" t="s">
        <v>2563</v>
      </c>
      <c r="E830" s="57" t="s">
        <v>2551</v>
      </c>
      <c r="F830" s="57"/>
      <c r="G830" s="57"/>
      <c r="H830" s="72" t="str">
        <f>+HYPERLINK(O830,E830)</f>
        <v>Ramaria largentii</v>
      </c>
      <c r="I830" s="40" t="str">
        <f>+HYPERLINK(O830,J830)</f>
        <v>Ramaire de Largent</v>
      </c>
      <c r="J830" t="s">
        <v>2552</v>
      </c>
      <c r="K830" s="57"/>
      <c r="L830" s="35" t="s">
        <v>441</v>
      </c>
      <c r="M830" s="35"/>
      <c r="N830" s="60" t="s">
        <v>3195</v>
      </c>
      <c r="O830" s="58" t="s">
        <v>3977</v>
      </c>
      <c r="P830" s="25" t="s">
        <v>4099</v>
      </c>
      <c r="Q830" s="35"/>
      <c r="R830" s="57"/>
      <c r="S830" s="1" t="s">
        <v>4125</v>
      </c>
      <c r="T830" s="57"/>
      <c r="U830" s="1" t="s">
        <v>4125</v>
      </c>
      <c r="V830" s="57"/>
      <c r="W830" s="1" t="s">
        <v>4125</v>
      </c>
      <c r="X830" s="57"/>
      <c r="Y830" s="1" t="s">
        <v>4125</v>
      </c>
      <c r="Z830" s="57"/>
      <c r="AA830" s="1" t="s">
        <v>4125</v>
      </c>
      <c r="AC830" s="1" t="s">
        <v>4125</v>
      </c>
      <c r="AE830" s="1" t="s">
        <v>4125</v>
      </c>
      <c r="AG830">
        <f>+IF(E830=E829,1,0)</f>
        <v>0</v>
      </c>
    </row>
    <row r="831" spans="1:33" x14ac:dyDescent="0.25">
      <c r="A831" s="57">
        <v>58</v>
      </c>
      <c r="B831">
        <v>994</v>
      </c>
      <c r="C831" s="57" t="s">
        <v>2516</v>
      </c>
      <c r="D831" s="57" t="s">
        <v>2563</v>
      </c>
      <c r="E831" s="57" t="s">
        <v>2553</v>
      </c>
      <c r="F831" s="57"/>
      <c r="G831" s="57"/>
      <c r="H831" s="72" t="str">
        <f>+HYPERLINK(O831,E831)</f>
        <v>Ramaria pallida</v>
      </c>
      <c r="I831" s="40" t="str">
        <f>+HYPERLINK(O831,J831)</f>
        <v>Ramaire pâle</v>
      </c>
      <c r="J831" t="s">
        <v>2554</v>
      </c>
      <c r="K831" s="57"/>
      <c r="L831" s="35" t="s">
        <v>441</v>
      </c>
      <c r="M831" s="35"/>
      <c r="N831" s="60" t="s">
        <v>3195</v>
      </c>
      <c r="O831" s="58" t="s">
        <v>4177</v>
      </c>
      <c r="P831" s="25" t="s">
        <v>4099</v>
      </c>
      <c r="Q831" s="35"/>
      <c r="R831" s="57"/>
      <c r="S831" s="1" t="s">
        <v>4125</v>
      </c>
      <c r="T831" s="57"/>
      <c r="U831" s="1" t="s">
        <v>4125</v>
      </c>
      <c r="V831" s="57"/>
      <c r="W831" s="1" t="s">
        <v>4125</v>
      </c>
      <c r="X831" s="57"/>
      <c r="Y831" s="1" t="s">
        <v>4125</v>
      </c>
      <c r="Z831" s="57"/>
      <c r="AA831" s="1" t="s">
        <v>4125</v>
      </c>
      <c r="AC831" s="1" t="s">
        <v>4125</v>
      </c>
      <c r="AE831" s="1" t="s">
        <v>4125</v>
      </c>
      <c r="AG831">
        <f>+IF(E831=E830,1,0)</f>
        <v>0</v>
      </c>
    </row>
    <row r="832" spans="1:33" x14ac:dyDescent="0.25">
      <c r="A832" s="57">
        <v>58</v>
      </c>
      <c r="B832">
        <v>998</v>
      </c>
      <c r="C832" s="57" t="s">
        <v>2516</v>
      </c>
      <c r="D832" s="57" t="s">
        <v>2563</v>
      </c>
      <c r="E832" s="57" t="s">
        <v>2574</v>
      </c>
      <c r="F832" s="57"/>
      <c r="G832" s="57"/>
      <c r="H832" s="72" t="str">
        <f>+HYPERLINK(O832,E832)</f>
        <v>Ramaria praecox</v>
      </c>
      <c r="I832" s="40" t="str">
        <f>+HYPERLINK(O832,J832)</f>
        <v>Ramaire précoce</v>
      </c>
      <c r="J832" t="s">
        <v>2575</v>
      </c>
      <c r="K832" s="57"/>
      <c r="L832" s="35" t="s">
        <v>441</v>
      </c>
      <c r="M832" s="35"/>
      <c r="N832" s="60" t="s">
        <v>3195</v>
      </c>
      <c r="O832" s="58" t="s">
        <v>3984</v>
      </c>
      <c r="P832" s="25" t="s">
        <v>4099</v>
      </c>
      <c r="Q832" s="35"/>
      <c r="R832" s="57"/>
      <c r="S832" s="1" t="s">
        <v>4125</v>
      </c>
      <c r="T832" s="57"/>
      <c r="U832" s="1" t="s">
        <v>4125</v>
      </c>
      <c r="V832" s="57"/>
      <c r="W832" s="1" t="s">
        <v>4125</v>
      </c>
      <c r="X832" s="57"/>
      <c r="Y832" s="1" t="s">
        <v>4125</v>
      </c>
      <c r="Z832" s="57"/>
      <c r="AA832" s="1" t="s">
        <v>4125</v>
      </c>
      <c r="AC832" s="1" t="s">
        <v>4125</v>
      </c>
      <c r="AE832" s="1" t="s">
        <v>4125</v>
      </c>
      <c r="AG832">
        <f>+IF(E832=E831,1,0)</f>
        <v>0</v>
      </c>
    </row>
    <row r="833" spans="1:33" x14ac:dyDescent="0.25">
      <c r="A833" s="57">
        <v>58</v>
      </c>
      <c r="B833">
        <v>997</v>
      </c>
      <c r="C833" s="57" t="s">
        <v>2516</v>
      </c>
      <c r="D833" s="57" t="s">
        <v>2563</v>
      </c>
      <c r="E833" s="57" t="s">
        <v>2555</v>
      </c>
      <c r="F833" s="57"/>
      <c r="G833" s="57"/>
      <c r="H833" s="72" t="str">
        <f>+HYPERLINK(O833,E833)</f>
        <v>Ramaria sanguinea</v>
      </c>
      <c r="I833" s="40" t="str">
        <f>+HYPERLINK(O833,J833)</f>
        <v>Clavaire sanguine</v>
      </c>
      <c r="J833" t="s">
        <v>2556</v>
      </c>
      <c r="K833" s="57"/>
      <c r="L833" s="35" t="s">
        <v>441</v>
      </c>
      <c r="M833" s="35"/>
      <c r="N833" s="60" t="s">
        <v>3195</v>
      </c>
      <c r="O833" s="58" t="s">
        <v>3983</v>
      </c>
      <c r="P833" s="25" t="s">
        <v>4099</v>
      </c>
      <c r="Q833" s="35"/>
      <c r="R833" s="57"/>
      <c r="S833" s="1" t="s">
        <v>4125</v>
      </c>
      <c r="T833" s="57"/>
      <c r="U833" s="1" t="s">
        <v>4125</v>
      </c>
      <c r="V833" s="57"/>
      <c r="W833" s="1" t="s">
        <v>4125</v>
      </c>
      <c r="X833" s="57"/>
      <c r="Y833" s="1" t="s">
        <v>4125</v>
      </c>
      <c r="Z833" s="57"/>
      <c r="AA833" s="1" t="s">
        <v>4125</v>
      </c>
      <c r="AC833" s="1" t="s">
        <v>4125</v>
      </c>
      <c r="AE833" s="1" t="s">
        <v>4125</v>
      </c>
      <c r="AG833">
        <f>+IF(E833=E832,1,0)</f>
        <v>0</v>
      </c>
    </row>
    <row r="834" spans="1:33" x14ac:dyDescent="0.25">
      <c r="A834" s="57">
        <v>58</v>
      </c>
      <c r="B834">
        <v>993</v>
      </c>
      <c r="C834" s="57" t="s">
        <v>2516</v>
      </c>
      <c r="D834" s="57" t="s">
        <v>2563</v>
      </c>
      <c r="E834" s="57" t="s">
        <v>2557</v>
      </c>
      <c r="F834" s="57"/>
      <c r="G834" s="57"/>
      <c r="H834" s="72" t="str">
        <f>+HYPERLINK(O834,E834)</f>
        <v>Ramaria stricta</v>
      </c>
      <c r="I834" s="40" t="str">
        <f>+HYPERLINK(O834,J834)</f>
        <v>Ramaire droite</v>
      </c>
      <c r="J834" t="s">
        <v>2558</v>
      </c>
      <c r="K834" s="57"/>
      <c r="L834" s="35" t="s">
        <v>441</v>
      </c>
      <c r="M834" s="35"/>
      <c r="N834" s="60" t="s">
        <v>3195</v>
      </c>
      <c r="O834" s="58" t="s">
        <v>3978</v>
      </c>
      <c r="P834" s="25" t="s">
        <v>4099</v>
      </c>
      <c r="Q834" s="35"/>
      <c r="R834" s="57"/>
      <c r="S834" s="1" t="s">
        <v>4125</v>
      </c>
      <c r="T834" s="57"/>
      <c r="U834" s="1" t="s">
        <v>4125</v>
      </c>
      <c r="V834" s="57"/>
      <c r="W834" s="1" t="s">
        <v>4125</v>
      </c>
      <c r="X834" s="57"/>
      <c r="Y834" s="1" t="s">
        <v>4125</v>
      </c>
      <c r="Z834" s="57"/>
      <c r="AA834" s="1" t="s">
        <v>4125</v>
      </c>
      <c r="AC834" s="1" t="s">
        <v>4125</v>
      </c>
      <c r="AE834" s="1" t="s">
        <v>4125</v>
      </c>
      <c r="AG834">
        <f>+IF(E834=E833,1,0)</f>
        <v>0</v>
      </c>
    </row>
    <row r="835" spans="1:33" x14ac:dyDescent="0.25">
      <c r="A835">
        <v>9</v>
      </c>
      <c r="B835">
        <v>122</v>
      </c>
      <c r="C835" t="s">
        <v>874</v>
      </c>
      <c r="D835" t="s">
        <v>341</v>
      </c>
      <c r="E835" t="s">
        <v>398</v>
      </c>
      <c r="F835" t="s">
        <v>431</v>
      </c>
      <c r="H835" s="40" t="str">
        <f>+HYPERLINK(O835,E835)</f>
        <v>Rheubarbariboletus armeniacus</v>
      </c>
      <c r="I835" s="40" t="str">
        <f>+HYPERLINK(O835,J835)</f>
        <v>Bolet abricot</v>
      </c>
      <c r="J835" t="s">
        <v>399</v>
      </c>
      <c r="L835" s="1" t="s">
        <v>441</v>
      </c>
      <c r="M835" s="1" t="s">
        <v>441</v>
      </c>
      <c r="N835" s="36" t="s">
        <v>238</v>
      </c>
      <c r="O835" s="58" t="s">
        <v>3237</v>
      </c>
      <c r="P835" s="25" t="s">
        <v>4099</v>
      </c>
      <c r="Q835" s="1" t="s">
        <v>481</v>
      </c>
      <c r="R835" t="s">
        <v>429</v>
      </c>
      <c r="S835" s="1" t="s">
        <v>4125</v>
      </c>
      <c r="U835" s="1" t="s">
        <v>4125</v>
      </c>
      <c r="W835" s="1" t="s">
        <v>4125</v>
      </c>
      <c r="Y835" s="1" t="s">
        <v>4125</v>
      </c>
      <c r="AA835" s="1" t="s">
        <v>4125</v>
      </c>
      <c r="AC835" s="1" t="s">
        <v>4125</v>
      </c>
      <c r="AE835" s="1" t="s">
        <v>4125</v>
      </c>
      <c r="AG835">
        <f>+IF(E835=E834,1,0)</f>
        <v>0</v>
      </c>
    </row>
    <row r="836" spans="1:33" x14ac:dyDescent="0.25">
      <c r="A836">
        <v>20</v>
      </c>
      <c r="B836">
        <v>238</v>
      </c>
      <c r="C836" t="s">
        <v>947</v>
      </c>
      <c r="D836" t="s">
        <v>4082</v>
      </c>
      <c r="E836" t="s">
        <v>680</v>
      </c>
      <c r="H836" s="40" t="str">
        <f>+HYPERLINK(O836,E836)</f>
        <v>Rhizocybe pruinosa</v>
      </c>
      <c r="I836" s="40" t="str">
        <f>+HYPERLINK(O836,J836)</f>
        <v>Clitocybe de mars</v>
      </c>
      <c r="J836" t="s">
        <v>679</v>
      </c>
      <c r="L836" s="1" t="s">
        <v>441</v>
      </c>
      <c r="M836" s="24" t="s">
        <v>441</v>
      </c>
      <c r="N836" s="36" t="s">
        <v>232</v>
      </c>
      <c r="O836" s="57" t="s">
        <v>2413</v>
      </c>
      <c r="P836" s="25" t="s">
        <v>4099</v>
      </c>
      <c r="Q836" s="1" t="s">
        <v>4100</v>
      </c>
      <c r="R836" s="1"/>
      <c r="S836" s="1" t="s">
        <v>4125</v>
      </c>
      <c r="T836" s="1"/>
      <c r="U836" s="1" t="s">
        <v>4125</v>
      </c>
      <c r="W836" s="1" t="s">
        <v>4125</v>
      </c>
      <c r="Y836" s="1" t="s">
        <v>4125</v>
      </c>
      <c r="AA836" s="1" t="s">
        <v>4125</v>
      </c>
      <c r="AC836" s="1" t="s">
        <v>4125</v>
      </c>
      <c r="AE836" s="1" t="s">
        <v>4125</v>
      </c>
      <c r="AG836">
        <f>+IF(E836=E835,1,0)</f>
        <v>0</v>
      </c>
    </row>
    <row r="837" spans="1:33" x14ac:dyDescent="0.25">
      <c r="A837">
        <v>20</v>
      </c>
      <c r="B837">
        <v>232</v>
      </c>
      <c r="C837" t="s">
        <v>947</v>
      </c>
      <c r="D837" t="s">
        <v>617</v>
      </c>
      <c r="E837" t="s">
        <v>648</v>
      </c>
      <c r="H837" s="40" t="str">
        <f>+HYPERLINK(O837,E837)</f>
        <v>Rhizocybe vermicularis</v>
      </c>
      <c r="I837" s="40" t="str">
        <f>+HYPERLINK(O837,J837)</f>
        <v>Clitocybe à rhizomorphes</v>
      </c>
      <c r="J837" t="s">
        <v>649</v>
      </c>
      <c r="L837" s="1" t="s">
        <v>441</v>
      </c>
      <c r="M837" s="24" t="s">
        <v>441</v>
      </c>
      <c r="N837" s="36" t="s">
        <v>232</v>
      </c>
      <c r="O837" s="57" t="s">
        <v>2415</v>
      </c>
      <c r="P837" s="25" t="s">
        <v>4099</v>
      </c>
      <c r="Q837" s="1" t="s">
        <v>4100</v>
      </c>
      <c r="R837" s="1"/>
      <c r="S837" s="1" t="s">
        <v>4125</v>
      </c>
      <c r="T837" s="1"/>
      <c r="U837" s="1" t="s">
        <v>4125</v>
      </c>
      <c r="W837" s="1" t="s">
        <v>4125</v>
      </c>
      <c r="Y837" s="1" t="s">
        <v>4125</v>
      </c>
      <c r="AA837" s="1" t="s">
        <v>4125</v>
      </c>
      <c r="AC837" s="1" t="s">
        <v>4125</v>
      </c>
      <c r="AE837" s="1" t="s">
        <v>4125</v>
      </c>
      <c r="AG837">
        <f>+IF(E837=E836,1,0)</f>
        <v>0</v>
      </c>
    </row>
    <row r="838" spans="1:33" x14ac:dyDescent="0.25">
      <c r="A838" s="57">
        <v>61</v>
      </c>
      <c r="B838">
        <v>1119</v>
      </c>
      <c r="C838" s="57" t="s">
        <v>2757</v>
      </c>
      <c r="D838" s="57" t="s">
        <v>2750</v>
      </c>
      <c r="E838" s="57" t="s">
        <v>2746</v>
      </c>
      <c r="F838" s="57"/>
      <c r="G838" s="57"/>
      <c r="H838" s="40" t="str">
        <f>+HYPERLINK(O838,E838)</f>
        <v>Rhizopogon luteolus</v>
      </c>
      <c r="I838" s="40" t="str">
        <f>+HYPERLINK(O838,J838)</f>
        <v>Rhizopogon jaune</v>
      </c>
      <c r="J838" s="57" t="s">
        <v>2747</v>
      </c>
      <c r="K838" s="57"/>
      <c r="L838" s="35" t="s">
        <v>441</v>
      </c>
      <c r="M838" s="35"/>
      <c r="N838" s="60" t="s">
        <v>3193</v>
      </c>
      <c r="O838" s="58" t="s">
        <v>3914</v>
      </c>
      <c r="P838" s="25" t="s">
        <v>4099</v>
      </c>
      <c r="Q838" s="35"/>
      <c r="R838" s="57"/>
      <c r="S838" s="1" t="s">
        <v>4125</v>
      </c>
      <c r="T838" s="57"/>
      <c r="U838" s="1" t="s">
        <v>4125</v>
      </c>
      <c r="V838" s="57"/>
      <c r="W838" s="1" t="s">
        <v>4125</v>
      </c>
      <c r="X838" s="57"/>
      <c r="Y838" s="1" t="s">
        <v>4125</v>
      </c>
      <c r="Z838" s="57"/>
      <c r="AA838" s="1" t="s">
        <v>4125</v>
      </c>
      <c r="AB838" s="57"/>
      <c r="AC838" s="1" t="s">
        <v>4125</v>
      </c>
      <c r="AD838" s="57"/>
      <c r="AE838" s="1" t="s">
        <v>4125</v>
      </c>
      <c r="AG838">
        <f>+IF(E838=E837,1,0)</f>
        <v>0</v>
      </c>
    </row>
    <row r="839" spans="1:33" x14ac:dyDescent="0.25">
      <c r="A839" s="57">
        <v>61</v>
      </c>
      <c r="B839">
        <v>1120</v>
      </c>
      <c r="C839" s="57" t="s">
        <v>2757</v>
      </c>
      <c r="D839" s="57" t="s">
        <v>2750</v>
      </c>
      <c r="E839" s="57" t="s">
        <v>2748</v>
      </c>
      <c r="F839" s="57"/>
      <c r="G839" s="57"/>
      <c r="H839" s="40" t="str">
        <f>+HYPERLINK(O839,E839)</f>
        <v>Rhizopogon roseolus</v>
      </c>
      <c r="I839" s="40" t="str">
        <f>+HYPERLINK(O839,J839)</f>
        <v>Rhizopogon rose</v>
      </c>
      <c r="J839" s="57" t="s">
        <v>2749</v>
      </c>
      <c r="K839" s="57"/>
      <c r="L839" s="35" t="s">
        <v>441</v>
      </c>
      <c r="M839" s="35"/>
      <c r="N839" s="60" t="s">
        <v>3193</v>
      </c>
      <c r="O839" s="58" t="s">
        <v>3915</v>
      </c>
      <c r="P839" s="25" t="s">
        <v>4099</v>
      </c>
      <c r="Q839" s="35"/>
      <c r="R839" s="57"/>
      <c r="S839" s="1" t="s">
        <v>4125</v>
      </c>
      <c r="T839" s="57"/>
      <c r="U839" s="1" t="s">
        <v>4125</v>
      </c>
      <c r="V839" s="57"/>
      <c r="W839" s="1" t="s">
        <v>4125</v>
      </c>
      <c r="X839" s="57"/>
      <c r="Y839" s="1" t="s">
        <v>4125</v>
      </c>
      <c r="Z839" s="57"/>
      <c r="AA839" s="1" t="s">
        <v>4125</v>
      </c>
      <c r="AB839" s="57"/>
      <c r="AC839" s="1" t="s">
        <v>4125</v>
      </c>
      <c r="AD839" s="57"/>
      <c r="AE839" s="1" t="s">
        <v>4125</v>
      </c>
      <c r="AG839">
        <f>+IF(E839=E838,1,0)</f>
        <v>0</v>
      </c>
    </row>
    <row r="840" spans="1:33" x14ac:dyDescent="0.25">
      <c r="A840">
        <v>22</v>
      </c>
      <c r="B840">
        <v>285</v>
      </c>
      <c r="C840" t="s">
        <v>16</v>
      </c>
      <c r="D840" t="s">
        <v>746</v>
      </c>
      <c r="E840" t="s">
        <v>719</v>
      </c>
      <c r="H840" s="40" t="str">
        <f>+HYPERLINK(O840,E840)</f>
        <v>Rhodocollybia butyracea</v>
      </c>
      <c r="I840" s="40" t="str">
        <f>+HYPERLINK(O840,J840)</f>
        <v>Collybie beurrée</v>
      </c>
      <c r="J840" t="s">
        <v>720</v>
      </c>
      <c r="L840" s="1" t="s">
        <v>441</v>
      </c>
      <c r="M840" s="24" t="s">
        <v>441</v>
      </c>
      <c r="N840" s="36" t="s">
        <v>241</v>
      </c>
      <c r="O840" s="58" t="s">
        <v>3271</v>
      </c>
      <c r="P840" s="25" t="s">
        <v>4099</v>
      </c>
      <c r="Q840" s="1" t="s">
        <v>4100</v>
      </c>
      <c r="R840" s="1"/>
      <c r="S840" s="1" t="s">
        <v>4125</v>
      </c>
      <c r="T840" s="1"/>
      <c r="U840" s="1" t="s">
        <v>4125</v>
      </c>
      <c r="W840" s="1" t="s">
        <v>4125</v>
      </c>
      <c r="Y840" s="1" t="s">
        <v>4125</v>
      </c>
      <c r="AA840" s="1" t="s">
        <v>4125</v>
      </c>
      <c r="AC840" s="1" t="s">
        <v>4125</v>
      </c>
      <c r="AE840" s="1" t="s">
        <v>4125</v>
      </c>
      <c r="AG840">
        <f>+IF(E840=E839,1,0)</f>
        <v>0</v>
      </c>
    </row>
    <row r="841" spans="1:33" x14ac:dyDescent="0.25">
      <c r="A841">
        <v>22</v>
      </c>
      <c r="B841">
        <v>286</v>
      </c>
      <c r="C841" t="s">
        <v>16</v>
      </c>
      <c r="D841" t="s">
        <v>746</v>
      </c>
      <c r="E841" t="s">
        <v>764</v>
      </c>
      <c r="H841" s="40" t="str">
        <f>+HYPERLINK(O841,E841)</f>
        <v>Rhodocollybia butyracea var. asema</v>
      </c>
      <c r="I841" s="40" t="str">
        <f>+HYPERLINK(O841,J841)</f>
        <v>Collybie beurrée</v>
      </c>
      <c r="J841" t="s">
        <v>720</v>
      </c>
      <c r="L841" s="1" t="s">
        <v>441</v>
      </c>
      <c r="M841" s="24" t="s">
        <v>440</v>
      </c>
      <c r="N841" s="36" t="s">
        <v>241</v>
      </c>
      <c r="O841" s="58" t="s">
        <v>3271</v>
      </c>
      <c r="P841" s="25" t="s">
        <v>4099</v>
      </c>
      <c r="Q841" s="1" t="s">
        <v>4100</v>
      </c>
      <c r="R841" s="1"/>
      <c r="S841" s="1" t="s">
        <v>4125</v>
      </c>
      <c r="T841" s="1"/>
      <c r="U841" s="1" t="s">
        <v>4125</v>
      </c>
      <c r="W841" s="1" t="s">
        <v>4125</v>
      </c>
      <c r="Y841" s="1" t="s">
        <v>4125</v>
      </c>
      <c r="AA841" s="1" t="s">
        <v>4125</v>
      </c>
      <c r="AC841" s="1" t="s">
        <v>4125</v>
      </c>
      <c r="AE841" s="1" t="s">
        <v>4125</v>
      </c>
      <c r="AF841" s="9"/>
      <c r="AG841">
        <f>+IF(E841=E840,1,0)</f>
        <v>0</v>
      </c>
    </row>
    <row r="842" spans="1:33" x14ac:dyDescent="0.25">
      <c r="A842">
        <v>22</v>
      </c>
      <c r="B842">
        <v>287</v>
      </c>
      <c r="C842" t="s">
        <v>16</v>
      </c>
      <c r="D842" t="s">
        <v>746</v>
      </c>
      <c r="E842" t="s">
        <v>724</v>
      </c>
      <c r="H842" s="40" t="str">
        <f>+HYPERLINK(O842,E842)</f>
        <v>Rhodocollybia distorta</v>
      </c>
      <c r="I842" s="40" t="str">
        <f>+HYPERLINK(O842,J842)</f>
        <v>Collybie tordue</v>
      </c>
      <c r="J842" t="s">
        <v>725</v>
      </c>
      <c r="L842" s="1" t="s">
        <v>441</v>
      </c>
      <c r="M842" s="24" t="s">
        <v>441</v>
      </c>
      <c r="N842" s="36" t="s">
        <v>241</v>
      </c>
      <c r="O842" s="58" t="s">
        <v>3272</v>
      </c>
      <c r="P842" s="25" t="s">
        <v>4099</v>
      </c>
      <c r="Q842" s="1" t="s">
        <v>4100</v>
      </c>
      <c r="R842" s="1"/>
      <c r="S842" s="1" t="s">
        <v>4125</v>
      </c>
      <c r="T842" s="1"/>
      <c r="U842" s="1" t="s">
        <v>4125</v>
      </c>
      <c r="W842" s="1" t="s">
        <v>4125</v>
      </c>
      <c r="Y842" s="1" t="s">
        <v>4125</v>
      </c>
      <c r="AA842" s="1" t="s">
        <v>4125</v>
      </c>
      <c r="AC842" s="1" t="s">
        <v>4125</v>
      </c>
      <c r="AE842" s="1" t="s">
        <v>4125</v>
      </c>
      <c r="AG842">
        <f>+IF(E842=E841,1,0)</f>
        <v>0</v>
      </c>
    </row>
    <row r="843" spans="1:33" x14ac:dyDescent="0.25">
      <c r="A843">
        <v>22</v>
      </c>
      <c r="B843">
        <v>288</v>
      </c>
      <c r="C843" t="s">
        <v>16</v>
      </c>
      <c r="D843" t="s">
        <v>746</v>
      </c>
      <c r="E843" t="s">
        <v>726</v>
      </c>
      <c r="H843" s="40" t="str">
        <f>+HYPERLINK(O843,E843)</f>
        <v>Rhodocollybia maculata</v>
      </c>
      <c r="I843" s="40" t="str">
        <f>+HYPERLINK(O843,J843)</f>
        <v>Collybie maculée</v>
      </c>
      <c r="J843" t="s">
        <v>727</v>
      </c>
      <c r="L843" s="1" t="s">
        <v>441</v>
      </c>
      <c r="M843" s="24" t="s">
        <v>441</v>
      </c>
      <c r="N843" s="36" t="s">
        <v>241</v>
      </c>
      <c r="O843" s="57" t="s">
        <v>2234</v>
      </c>
      <c r="P843" s="25" t="s">
        <v>4099</v>
      </c>
      <c r="Q843" s="1" t="s">
        <v>4100</v>
      </c>
      <c r="R843" s="1"/>
      <c r="S843" s="1" t="s">
        <v>4125</v>
      </c>
      <c r="T843" s="1"/>
      <c r="U843" s="1" t="s">
        <v>4125</v>
      </c>
      <c r="W843" s="1" t="s">
        <v>4125</v>
      </c>
      <c r="Y843" s="1" t="s">
        <v>4125</v>
      </c>
      <c r="AA843" s="1" t="s">
        <v>4125</v>
      </c>
      <c r="AC843" s="1" t="s">
        <v>4125</v>
      </c>
      <c r="AE843" s="1" t="s">
        <v>4125</v>
      </c>
      <c r="AG843">
        <f>+IF(E843=E842,1,0)</f>
        <v>0</v>
      </c>
    </row>
    <row r="844" spans="1:33" x14ac:dyDescent="0.25">
      <c r="A844">
        <v>44</v>
      </c>
      <c r="B844">
        <v>691</v>
      </c>
      <c r="C844" s="25" t="s">
        <v>40</v>
      </c>
      <c r="D844" t="s">
        <v>4074</v>
      </c>
      <c r="E844" t="s">
        <v>1626</v>
      </c>
      <c r="H844" s="40" t="str">
        <f>+HYPERLINK(O844,E844)</f>
        <v>Rikenella fibula</v>
      </c>
      <c r="I844" s="40" t="str">
        <f>+HYPERLINK(O844,J844)</f>
        <v>Omphale bibelot</v>
      </c>
      <c r="J844" t="s">
        <v>1627</v>
      </c>
      <c r="L844" s="1" t="s">
        <v>441</v>
      </c>
      <c r="N844" s="36" t="s">
        <v>244</v>
      </c>
      <c r="O844" s="57" t="s">
        <v>2027</v>
      </c>
      <c r="P844" s="25" t="s">
        <v>4099</v>
      </c>
      <c r="Q844" s="1" t="s">
        <v>4100</v>
      </c>
      <c r="S844" s="1" t="s">
        <v>4125</v>
      </c>
      <c r="U844" s="1" t="s">
        <v>4125</v>
      </c>
      <c r="W844" s="1" t="s">
        <v>4125</v>
      </c>
      <c r="Y844" s="1" t="s">
        <v>4125</v>
      </c>
      <c r="AA844" s="1" t="s">
        <v>4125</v>
      </c>
      <c r="AB844" s="57"/>
      <c r="AC844" s="1" t="s">
        <v>4125</v>
      </c>
      <c r="AD844" s="57"/>
      <c r="AE844" s="1" t="s">
        <v>4125</v>
      </c>
      <c r="AG844">
        <f>+IF(E844=E843,1,0)</f>
        <v>0</v>
      </c>
    </row>
    <row r="845" spans="1:33" x14ac:dyDescent="0.25">
      <c r="A845">
        <v>44</v>
      </c>
      <c r="B845">
        <v>692</v>
      </c>
      <c r="C845" s="25" t="s">
        <v>40</v>
      </c>
      <c r="D845" t="s">
        <v>4074</v>
      </c>
      <c r="E845" t="s">
        <v>1628</v>
      </c>
      <c r="H845" s="40" t="str">
        <f>+HYPERLINK(O845,E845)</f>
        <v>Rikenella swartzii</v>
      </c>
      <c r="I845" s="40" t="str">
        <f>+HYPERLINK(O845,J845)</f>
        <v>Omphale de Swartz</v>
      </c>
      <c r="J845" t="s">
        <v>1629</v>
      </c>
      <c r="L845" s="1" t="s">
        <v>441</v>
      </c>
      <c r="N845" s="36" t="s">
        <v>244</v>
      </c>
      <c r="O845" s="57" t="s">
        <v>2106</v>
      </c>
      <c r="P845" s="25" t="s">
        <v>4099</v>
      </c>
      <c r="Q845" s="1" t="s">
        <v>4100</v>
      </c>
      <c r="S845" s="1" t="s">
        <v>4125</v>
      </c>
      <c r="U845" s="1" t="s">
        <v>4125</v>
      </c>
      <c r="W845" s="1" t="s">
        <v>4125</v>
      </c>
      <c r="Y845" s="1" t="s">
        <v>4125</v>
      </c>
      <c r="AA845" s="1" t="s">
        <v>4125</v>
      </c>
      <c r="AB845" s="57"/>
      <c r="AC845" s="1" t="s">
        <v>4125</v>
      </c>
      <c r="AD845" s="57"/>
      <c r="AE845" s="1" t="s">
        <v>4125</v>
      </c>
      <c r="AG845">
        <f>+IF(E845=E844,1,0)</f>
        <v>0</v>
      </c>
    </row>
    <row r="846" spans="1:33" x14ac:dyDescent="0.25">
      <c r="A846">
        <v>20</v>
      </c>
      <c r="B846">
        <v>252</v>
      </c>
      <c r="C846" t="s">
        <v>947</v>
      </c>
      <c r="D846" t="s">
        <v>4083</v>
      </c>
      <c r="E846" t="s">
        <v>687</v>
      </c>
      <c r="H846" s="40" t="str">
        <f>+HYPERLINK(O846,E846)</f>
        <v>Ripartites tricholoma</v>
      </c>
      <c r="I846" s="40" t="str">
        <f>+HYPERLINK(O846,J846)</f>
        <v>Ripartite poilu</v>
      </c>
      <c r="J846" t="s">
        <v>688</v>
      </c>
      <c r="L846" s="1" t="s">
        <v>441</v>
      </c>
      <c r="M846" s="24" t="s">
        <v>441</v>
      </c>
      <c r="N846" s="36" t="s">
        <v>232</v>
      </c>
      <c r="O846" s="57" t="s">
        <v>2426</v>
      </c>
      <c r="P846" s="25" t="s">
        <v>4099</v>
      </c>
      <c r="Q846" s="1" t="s">
        <v>4100</v>
      </c>
      <c r="R846" s="1"/>
      <c r="S846" s="1" t="s">
        <v>4125</v>
      </c>
      <c r="T846" s="1"/>
      <c r="U846" s="1" t="s">
        <v>4125</v>
      </c>
      <c r="W846" s="1" t="s">
        <v>4125</v>
      </c>
      <c r="Y846" s="1" t="s">
        <v>4125</v>
      </c>
      <c r="AA846" s="1" t="s">
        <v>4125</v>
      </c>
      <c r="AC846" s="1" t="s">
        <v>4125</v>
      </c>
      <c r="AE846" s="1" t="s">
        <v>4125</v>
      </c>
      <c r="AG846">
        <f>+IF(E846=E845,1,0)</f>
        <v>0</v>
      </c>
    </row>
    <row r="847" spans="1:33" x14ac:dyDescent="0.25">
      <c r="A847">
        <v>43</v>
      </c>
      <c r="B847">
        <v>662</v>
      </c>
      <c r="C847" s="25" t="s">
        <v>1544</v>
      </c>
      <c r="D847" s="25" t="s">
        <v>1545</v>
      </c>
      <c r="E847" t="s">
        <v>1606</v>
      </c>
      <c r="H847" s="40" t="str">
        <f>+HYPERLINK(O847,E847)</f>
        <v>Roridomyces roridus</v>
      </c>
      <c r="I847" s="40" t="str">
        <f>+HYPERLINK(O847,J847)</f>
        <v>Mycène à pied gluant</v>
      </c>
      <c r="J847" t="s">
        <v>1607</v>
      </c>
      <c r="L847" s="1" t="s">
        <v>441</v>
      </c>
      <c r="N847" s="36" t="s">
        <v>253</v>
      </c>
      <c r="O847" s="58" t="s">
        <v>3840</v>
      </c>
      <c r="P847" s="25" t="s">
        <v>4099</v>
      </c>
      <c r="Q847" s="1" t="s">
        <v>4100</v>
      </c>
      <c r="S847" s="1" t="s">
        <v>4125</v>
      </c>
      <c r="U847" s="1" t="s">
        <v>4125</v>
      </c>
      <c r="W847" s="1" t="s">
        <v>4125</v>
      </c>
      <c r="Y847" s="1" t="s">
        <v>4125</v>
      </c>
      <c r="AA847" s="1" t="s">
        <v>4125</v>
      </c>
      <c r="AC847" s="1" t="s">
        <v>4125</v>
      </c>
      <c r="AE847" s="1" t="s">
        <v>4125</v>
      </c>
      <c r="AG847">
        <f>+IF(E847=E846,1,0)</f>
        <v>0</v>
      </c>
    </row>
    <row r="848" spans="1:33" x14ac:dyDescent="0.25">
      <c r="A848">
        <v>50</v>
      </c>
      <c r="B848">
        <v>751</v>
      </c>
      <c r="C848" s="25" t="s">
        <v>67</v>
      </c>
      <c r="D848" s="25" t="s">
        <v>1120</v>
      </c>
      <c r="E848" t="s">
        <v>3145</v>
      </c>
      <c r="H848" s="40" t="str">
        <f>+HYPERLINK(O848,E848)</f>
        <v>Russula acrifolia</v>
      </c>
      <c r="I848" s="40" t="str">
        <f>+HYPERLINK(O848,J848)</f>
        <v>Russule à lames âcres</v>
      </c>
      <c r="J848" t="s">
        <v>3146</v>
      </c>
      <c r="L848" s="1" t="s">
        <v>441</v>
      </c>
      <c r="N848" s="36" t="s">
        <v>3177</v>
      </c>
      <c r="O848" s="58" t="s">
        <v>3492</v>
      </c>
      <c r="P848" s="25" t="s">
        <v>4099</v>
      </c>
      <c r="Q848" s="1" t="s">
        <v>4100</v>
      </c>
      <c r="R848" t="s">
        <v>1756</v>
      </c>
      <c r="S848" s="1" t="s">
        <v>4125</v>
      </c>
      <c r="U848" s="1" t="s">
        <v>4125</v>
      </c>
      <c r="W848" s="1" t="s">
        <v>4125</v>
      </c>
      <c r="Y848" s="1" t="s">
        <v>4125</v>
      </c>
      <c r="AA848" s="1" t="s">
        <v>4125</v>
      </c>
      <c r="AC848" s="1" t="s">
        <v>4125</v>
      </c>
      <c r="AE848" s="1" t="s">
        <v>4125</v>
      </c>
      <c r="AG848">
        <f>+IF(E848=E847,1,0)</f>
        <v>0</v>
      </c>
    </row>
    <row r="849" spans="1:33" x14ac:dyDescent="0.25">
      <c r="A849">
        <v>50</v>
      </c>
      <c r="B849">
        <v>749</v>
      </c>
      <c r="C849" s="25" t="s">
        <v>67</v>
      </c>
      <c r="D849" s="25" t="s">
        <v>1120</v>
      </c>
      <c r="E849" t="s">
        <v>1782</v>
      </c>
      <c r="H849" s="40" t="str">
        <f>+HYPERLINK(O849,E849)</f>
        <v>Russula adusta</v>
      </c>
      <c r="I849" s="40" t="str">
        <f>+HYPERLINK(O849,J849)</f>
        <v>Russule brûlée</v>
      </c>
      <c r="J849" t="s">
        <v>1783</v>
      </c>
      <c r="L849" s="1" t="s">
        <v>441</v>
      </c>
      <c r="N849" s="36" t="s">
        <v>3177</v>
      </c>
      <c r="O849" s="58" t="s">
        <v>3490</v>
      </c>
      <c r="P849" s="25" t="s">
        <v>4099</v>
      </c>
      <c r="Q849" s="1" t="s">
        <v>4100</v>
      </c>
      <c r="R849" t="s">
        <v>1755</v>
      </c>
      <c r="S849" s="1" t="s">
        <v>4125</v>
      </c>
      <c r="U849" s="1" t="s">
        <v>4125</v>
      </c>
      <c r="W849" s="1" t="s">
        <v>4125</v>
      </c>
      <c r="Y849" s="1" t="s">
        <v>4125</v>
      </c>
      <c r="AA849" s="1" t="s">
        <v>4125</v>
      </c>
      <c r="AC849" s="1" t="s">
        <v>4125</v>
      </c>
      <c r="AE849" s="1" t="s">
        <v>4125</v>
      </c>
      <c r="AG849">
        <f>+IF(E849=E848,1,0)</f>
        <v>0</v>
      </c>
    </row>
    <row r="850" spans="1:33" x14ac:dyDescent="0.25">
      <c r="A850">
        <v>50</v>
      </c>
      <c r="B850">
        <v>777</v>
      </c>
      <c r="C850" s="25" t="s">
        <v>67</v>
      </c>
      <c r="D850" s="25" t="s">
        <v>1120</v>
      </c>
      <c r="E850" t="s">
        <v>1784</v>
      </c>
      <c r="H850" s="40" t="str">
        <f>+HYPERLINK(O850,E850)</f>
        <v>Russula aeruginea</v>
      </c>
      <c r="I850" s="40" t="str">
        <f>+HYPERLINK(O850,J850)</f>
        <v>Russule verdâtre</v>
      </c>
      <c r="J850" t="s">
        <v>3152</v>
      </c>
      <c r="L850" s="1" t="s">
        <v>441</v>
      </c>
      <c r="N850" s="36" t="s">
        <v>3177</v>
      </c>
      <c r="O850" s="58" t="s">
        <v>3513</v>
      </c>
      <c r="P850" s="25" t="s">
        <v>4099</v>
      </c>
      <c r="Q850" s="1" t="s">
        <v>4100</v>
      </c>
      <c r="R850" t="s">
        <v>1755</v>
      </c>
      <c r="S850" s="1" t="s">
        <v>4125</v>
      </c>
      <c r="U850" s="1" t="s">
        <v>4125</v>
      </c>
      <c r="W850" s="1" t="s">
        <v>4125</v>
      </c>
      <c r="Y850" s="1" t="s">
        <v>4125</v>
      </c>
      <c r="AA850" s="1" t="s">
        <v>4125</v>
      </c>
      <c r="AC850" s="1" t="s">
        <v>4125</v>
      </c>
      <c r="AE850" s="1" t="s">
        <v>4125</v>
      </c>
      <c r="AG850">
        <f>+IF(E850=E849,1,0)</f>
        <v>0</v>
      </c>
    </row>
    <row r="851" spans="1:33" x14ac:dyDescent="0.25">
      <c r="A851">
        <v>50</v>
      </c>
      <c r="B851">
        <v>764</v>
      </c>
      <c r="C851" s="25" t="s">
        <v>67</v>
      </c>
      <c r="D851" s="25" t="s">
        <v>1120</v>
      </c>
      <c r="E851" t="s">
        <v>1799</v>
      </c>
      <c r="H851" s="40" t="str">
        <f>+HYPERLINK(O851,E851)</f>
        <v>Russula amara</v>
      </c>
      <c r="I851" s="40" t="str">
        <f>+HYPERLINK(O851,J851)</f>
        <v>Russule mamelonnée</v>
      </c>
      <c r="J851" t="s">
        <v>1800</v>
      </c>
      <c r="L851" s="1" t="s">
        <v>441</v>
      </c>
      <c r="N851" s="36" t="s">
        <v>3177</v>
      </c>
      <c r="O851" s="58" t="s">
        <v>3502</v>
      </c>
      <c r="P851" s="25" t="s">
        <v>4099</v>
      </c>
      <c r="Q851" s="1" t="s">
        <v>4100</v>
      </c>
      <c r="R851" t="s">
        <v>1755</v>
      </c>
      <c r="S851" s="1" t="s">
        <v>4125</v>
      </c>
      <c r="U851" s="1" t="s">
        <v>4125</v>
      </c>
      <c r="W851" s="1" t="s">
        <v>4125</v>
      </c>
      <c r="Y851" s="1" t="s">
        <v>4125</v>
      </c>
      <c r="AA851" s="1" t="s">
        <v>4125</v>
      </c>
      <c r="AC851" s="1" t="s">
        <v>4125</v>
      </c>
      <c r="AE851" s="1" t="s">
        <v>4125</v>
      </c>
      <c r="AG851">
        <f>+IF(E851=E850,1,0)</f>
        <v>0</v>
      </c>
    </row>
    <row r="852" spans="1:33" x14ac:dyDescent="0.25">
      <c r="A852">
        <v>50</v>
      </c>
      <c r="B852">
        <v>767</v>
      </c>
      <c r="C852" s="25" t="s">
        <v>67</v>
      </c>
      <c r="D852" s="25" t="s">
        <v>1120</v>
      </c>
      <c r="E852" t="s">
        <v>1875</v>
      </c>
      <c r="H852" s="40" t="str">
        <f>+HYPERLINK(O852,E852)</f>
        <v>Russula amethystina</v>
      </c>
      <c r="I852" s="40" t="str">
        <f>+HYPERLINK(O852,J852)</f>
        <v>Russule améthyste</v>
      </c>
      <c r="J852" t="s">
        <v>1876</v>
      </c>
      <c r="L852" s="1" t="s">
        <v>441</v>
      </c>
      <c r="N852" s="36" t="s">
        <v>3177</v>
      </c>
      <c r="O852" s="58" t="s">
        <v>3507</v>
      </c>
      <c r="P852" s="25" t="s">
        <v>4099</v>
      </c>
      <c r="Q852" s="1" t="s">
        <v>4100</v>
      </c>
      <c r="R852" t="s">
        <v>1756</v>
      </c>
      <c r="S852" s="1" t="s">
        <v>4125</v>
      </c>
      <c r="U852" s="1" t="s">
        <v>4125</v>
      </c>
      <c r="W852" s="1" t="s">
        <v>4125</v>
      </c>
      <c r="Y852" s="1" t="s">
        <v>4125</v>
      </c>
      <c r="AA852" s="1" t="s">
        <v>4125</v>
      </c>
      <c r="AC852" s="1" t="s">
        <v>4125</v>
      </c>
      <c r="AE852" s="1" t="s">
        <v>4125</v>
      </c>
      <c r="AG852">
        <f>+IF(E852=E851,1,0)</f>
        <v>0</v>
      </c>
    </row>
    <row r="853" spans="1:33" x14ac:dyDescent="0.25">
      <c r="A853">
        <v>50</v>
      </c>
      <c r="B853">
        <v>803</v>
      </c>
      <c r="C853" s="25" t="s">
        <v>67</v>
      </c>
      <c r="D853" s="25" t="s">
        <v>1120</v>
      </c>
      <c r="E853" t="s">
        <v>3168</v>
      </c>
      <c r="H853" s="40" t="str">
        <f>+HYPERLINK(O853,E853)</f>
        <v>Russula amoena</v>
      </c>
      <c r="I853" s="40" t="str">
        <f>+HYPERLINK(O853,J853)</f>
        <v>Russule veloutée</v>
      </c>
      <c r="J853" t="s">
        <v>3169</v>
      </c>
      <c r="L853" s="1" t="s">
        <v>441</v>
      </c>
      <c r="N853" s="36" t="s">
        <v>3177</v>
      </c>
      <c r="O853" s="58" t="s">
        <v>3538</v>
      </c>
      <c r="P853" s="25" t="s">
        <v>4099</v>
      </c>
      <c r="Q853" s="1" t="s">
        <v>4100</v>
      </c>
      <c r="R853" t="s">
        <v>1755</v>
      </c>
      <c r="S853" s="1" t="s">
        <v>4125</v>
      </c>
      <c r="U853" s="1" t="s">
        <v>4125</v>
      </c>
      <c r="W853" s="1" t="s">
        <v>4125</v>
      </c>
      <c r="Y853" s="1" t="s">
        <v>4125</v>
      </c>
      <c r="AA853" s="1" t="s">
        <v>4125</v>
      </c>
      <c r="AC853" s="1" t="s">
        <v>4125</v>
      </c>
      <c r="AE853" s="1" t="s">
        <v>4125</v>
      </c>
      <c r="AG853">
        <f>+IF(E853=E852,1,0)</f>
        <v>0</v>
      </c>
    </row>
    <row r="854" spans="1:33" x14ac:dyDescent="0.25">
      <c r="A854">
        <v>50</v>
      </c>
      <c r="B854">
        <v>757</v>
      </c>
      <c r="C854" s="25" t="s">
        <v>67</v>
      </c>
      <c r="D854" s="25" t="s">
        <v>1120</v>
      </c>
      <c r="E854" t="s">
        <v>1877</v>
      </c>
      <c r="H854" s="40" t="str">
        <f>+HYPERLINK(O854,E854)</f>
        <v>Russula amoenolens</v>
      </c>
      <c r="I854" s="40" t="str">
        <f>+HYPERLINK(O854,J854)</f>
        <v>Russule à odeur de topinambour</v>
      </c>
      <c r="J854" t="s">
        <v>1878</v>
      </c>
      <c r="L854" s="1" t="s">
        <v>441</v>
      </c>
      <c r="N854" s="36" t="s">
        <v>3177</v>
      </c>
      <c r="O854" s="58" t="s">
        <v>3497</v>
      </c>
      <c r="P854" s="25" t="s">
        <v>4099</v>
      </c>
      <c r="Q854" s="1" t="s">
        <v>4100</v>
      </c>
      <c r="R854" t="s">
        <v>1756</v>
      </c>
      <c r="S854" s="1" t="s">
        <v>4125</v>
      </c>
      <c r="U854" s="1" t="s">
        <v>4125</v>
      </c>
      <c r="W854" s="1" t="s">
        <v>4125</v>
      </c>
      <c r="Y854" s="1" t="s">
        <v>4125</v>
      </c>
      <c r="AA854" s="1" t="s">
        <v>4125</v>
      </c>
      <c r="AC854" s="1" t="s">
        <v>4125</v>
      </c>
      <c r="AE854" s="1" t="s">
        <v>4125</v>
      </c>
      <c r="AG854">
        <f>+IF(E854=E853,1,0)</f>
        <v>0</v>
      </c>
    </row>
    <row r="855" spans="1:33" x14ac:dyDescent="0.25">
      <c r="A855">
        <v>50</v>
      </c>
      <c r="B855">
        <v>789</v>
      </c>
      <c r="C855" s="25" t="s">
        <v>67</v>
      </c>
      <c r="D855" s="25" t="s">
        <v>1120</v>
      </c>
      <c r="E855" t="s">
        <v>1850</v>
      </c>
      <c r="H855" s="40" t="str">
        <f>+HYPERLINK(O855,E855)</f>
        <v>Russula aquosa</v>
      </c>
      <c r="I855" s="40" t="str">
        <f>+HYPERLINK(O855,J855)</f>
        <v>Russule aqueuse</v>
      </c>
      <c r="J855" t="s">
        <v>1851</v>
      </c>
      <c r="L855" s="1" t="s">
        <v>441</v>
      </c>
      <c r="N855" s="36" t="s">
        <v>3177</v>
      </c>
      <c r="O855" s="58" t="s">
        <v>3532</v>
      </c>
      <c r="P855" s="25" t="s">
        <v>4099</v>
      </c>
      <c r="Q855" s="1" t="s">
        <v>4100</v>
      </c>
      <c r="R855" t="s">
        <v>1756</v>
      </c>
      <c r="S855" s="1" t="s">
        <v>4125</v>
      </c>
      <c r="U855" s="1" t="s">
        <v>4125</v>
      </c>
      <c r="W855" s="1" t="s">
        <v>4125</v>
      </c>
      <c r="Y855" s="1" t="s">
        <v>4125</v>
      </c>
      <c r="AA855" s="1" t="s">
        <v>4125</v>
      </c>
      <c r="AC855" s="1" t="s">
        <v>4125</v>
      </c>
      <c r="AE855" s="1" t="s">
        <v>4125</v>
      </c>
      <c r="AG855">
        <f>+IF(E855=E854,1,0)</f>
        <v>0</v>
      </c>
    </row>
    <row r="856" spans="1:33" x14ac:dyDescent="0.25">
      <c r="A856">
        <v>50</v>
      </c>
      <c r="B856">
        <v>795</v>
      </c>
      <c r="C856" s="25" t="s">
        <v>67</v>
      </c>
      <c r="D856" s="25" t="s">
        <v>1120</v>
      </c>
      <c r="E856" t="s">
        <v>3160</v>
      </c>
      <c r="H856" s="40" t="str">
        <f>+HYPERLINK(O856,E856)</f>
        <v>Russula atrorubens</v>
      </c>
      <c r="I856" s="40" t="str">
        <f>+HYPERLINK(O856,J856)</f>
        <v>Russule rouge et noire</v>
      </c>
      <c r="J856" t="s">
        <v>3161</v>
      </c>
      <c r="L856" s="1" t="s">
        <v>441</v>
      </c>
      <c r="N856" s="36" t="s">
        <v>3177</v>
      </c>
      <c r="O856" s="58" t="s">
        <v>3525</v>
      </c>
      <c r="P856" s="25" t="s">
        <v>4099</v>
      </c>
      <c r="Q856" s="1" t="s">
        <v>4100</v>
      </c>
      <c r="S856" s="1" t="s">
        <v>4125</v>
      </c>
      <c r="U856" s="1" t="s">
        <v>4125</v>
      </c>
      <c r="W856" s="1" t="s">
        <v>4125</v>
      </c>
      <c r="Y856" s="1" t="s">
        <v>4125</v>
      </c>
      <c r="AA856" s="1" t="s">
        <v>4125</v>
      </c>
      <c r="AC856" s="1" t="s">
        <v>4125</v>
      </c>
      <c r="AE856" s="1" t="s">
        <v>4125</v>
      </c>
      <c r="AG856">
        <f>+IF(E856=E855,1,0)</f>
        <v>0</v>
      </c>
    </row>
    <row r="857" spans="1:33" x14ac:dyDescent="0.25">
      <c r="A857">
        <v>50</v>
      </c>
      <c r="B857">
        <v>799</v>
      </c>
      <c r="C857" s="25" t="s">
        <v>67</v>
      </c>
      <c r="D857" s="25" t="s">
        <v>1120</v>
      </c>
      <c r="E857" t="s">
        <v>1785</v>
      </c>
      <c r="H857" s="40" t="str">
        <f>+HYPERLINK(O857,E857)</f>
        <v>Russula aurea</v>
      </c>
      <c r="I857" s="40" t="str">
        <f>+HYPERLINK(O857,J857)</f>
        <v>Russule dorée</v>
      </c>
      <c r="J857" t="s">
        <v>1786</v>
      </c>
      <c r="L857" s="1" t="s">
        <v>441</v>
      </c>
      <c r="N857" s="36" t="s">
        <v>3177</v>
      </c>
      <c r="O857" s="58" t="s">
        <v>3544</v>
      </c>
      <c r="P857" s="25" t="s">
        <v>4099</v>
      </c>
      <c r="Q857" s="1" t="s">
        <v>4100</v>
      </c>
      <c r="R857" t="s">
        <v>1755</v>
      </c>
      <c r="S857" s="1" t="s">
        <v>4125</v>
      </c>
      <c r="U857" s="1" t="s">
        <v>4125</v>
      </c>
      <c r="W857" s="1" t="s">
        <v>4125</v>
      </c>
      <c r="Y857" s="1" t="s">
        <v>4125</v>
      </c>
      <c r="AA857" s="1" t="s">
        <v>4125</v>
      </c>
      <c r="AC857" s="1" t="s">
        <v>4125</v>
      </c>
      <c r="AE857" s="1" t="s">
        <v>4125</v>
      </c>
      <c r="AG857">
        <f>+IF(E857=E856,1,0)</f>
        <v>0</v>
      </c>
    </row>
    <row r="858" spans="1:33" x14ac:dyDescent="0.25">
      <c r="A858">
        <v>50</v>
      </c>
      <c r="B858">
        <v>788</v>
      </c>
      <c r="C858" s="25" t="s">
        <v>67</v>
      </c>
      <c r="D858" s="25" t="s">
        <v>1120</v>
      </c>
      <c r="E858" t="s">
        <v>3158</v>
      </c>
      <c r="F858" t="s">
        <v>3159</v>
      </c>
      <c r="G858" t="s">
        <v>3157</v>
      </c>
      <c r="H858" s="40" t="str">
        <f>+HYPERLINK(O858,E858)</f>
        <v>Russula aurora</v>
      </c>
      <c r="I858" s="40" t="str">
        <f>+HYPERLINK(O858,J858)</f>
        <v>Russule aurore</v>
      </c>
      <c r="J858" t="s">
        <v>3156</v>
      </c>
      <c r="L858" s="1" t="s">
        <v>441</v>
      </c>
      <c r="N858" s="36" t="s">
        <v>3177</v>
      </c>
      <c r="O858" s="58" t="s">
        <v>3523</v>
      </c>
      <c r="P858" s="25" t="s">
        <v>4099</v>
      </c>
      <c r="Q858" s="1" t="s">
        <v>4100</v>
      </c>
      <c r="R858" t="s">
        <v>1756</v>
      </c>
      <c r="S858" s="1" t="s">
        <v>4125</v>
      </c>
      <c r="U858" s="1" t="s">
        <v>4125</v>
      </c>
      <c r="W858" s="1" t="s">
        <v>4125</v>
      </c>
      <c r="Y858" s="1" t="s">
        <v>4125</v>
      </c>
      <c r="AA858" s="1" t="s">
        <v>4125</v>
      </c>
      <c r="AC858" s="1" t="s">
        <v>4125</v>
      </c>
      <c r="AE858" s="1" t="s">
        <v>4125</v>
      </c>
      <c r="AG858">
        <f>+IF(E858=E857,1,0)</f>
        <v>0</v>
      </c>
    </row>
    <row r="859" spans="1:33" x14ac:dyDescent="0.25">
      <c r="A859">
        <v>50</v>
      </c>
      <c r="B859">
        <v>771</v>
      </c>
      <c r="C859" s="25" t="s">
        <v>67</v>
      </c>
      <c r="D859" s="25" t="s">
        <v>1120</v>
      </c>
      <c r="E859" t="s">
        <v>1813</v>
      </c>
      <c r="H859" s="40" t="str">
        <f>+HYPERLINK(O859,E859)</f>
        <v>Russula badia</v>
      </c>
      <c r="I859" s="40" t="str">
        <f>+HYPERLINK(O859,J859)</f>
        <v>Russule perfide</v>
      </c>
      <c r="J859" t="s">
        <v>1814</v>
      </c>
      <c r="L859" s="1" t="s">
        <v>441</v>
      </c>
      <c r="N859" s="36" t="s">
        <v>3177</v>
      </c>
      <c r="O859" s="58" t="s">
        <v>3510</v>
      </c>
      <c r="P859" s="25" t="s">
        <v>4099</v>
      </c>
      <c r="Q859" s="1" t="s">
        <v>4100</v>
      </c>
      <c r="R859" t="s">
        <v>1756</v>
      </c>
      <c r="S859" s="1" t="s">
        <v>4125</v>
      </c>
      <c r="U859" s="1" t="s">
        <v>4125</v>
      </c>
      <c r="W859" s="1" t="s">
        <v>4125</v>
      </c>
      <c r="Y859" s="1" t="s">
        <v>4125</v>
      </c>
      <c r="AA859" s="1" t="s">
        <v>4125</v>
      </c>
      <c r="AC859" s="1" t="s">
        <v>4125</v>
      </c>
      <c r="AE859" s="1" t="s">
        <v>4125</v>
      </c>
      <c r="AG859">
        <f>+IF(E859=E858,1,0)</f>
        <v>0</v>
      </c>
    </row>
    <row r="860" spans="1:33" x14ac:dyDescent="0.25">
      <c r="A860">
        <v>50</v>
      </c>
      <c r="B860">
        <v>774</v>
      </c>
      <c r="C860" s="25" t="s">
        <v>67</v>
      </c>
      <c r="D860" s="25" t="s">
        <v>1120</v>
      </c>
      <c r="E860" t="s">
        <v>1852</v>
      </c>
      <c r="H860" s="40" t="str">
        <f>+HYPERLINK(O860,E860)</f>
        <v>Russula betularum</v>
      </c>
      <c r="I860" s="40" t="str">
        <f>+HYPERLINK(O860,J860)</f>
        <v>Russule émétique des bouleaux</v>
      </c>
      <c r="J860" t="s">
        <v>1853</v>
      </c>
      <c r="L860" s="1" t="s">
        <v>441</v>
      </c>
      <c r="N860" s="36" t="s">
        <v>3177</v>
      </c>
      <c r="O860" s="58" t="s">
        <v>3517</v>
      </c>
      <c r="P860" s="25" t="s">
        <v>4099</v>
      </c>
      <c r="Q860" s="1" t="s">
        <v>4100</v>
      </c>
      <c r="R860" t="s">
        <v>1756</v>
      </c>
      <c r="S860" s="1" t="s">
        <v>4125</v>
      </c>
      <c r="U860" s="1" t="s">
        <v>4125</v>
      </c>
      <c r="W860" s="1" t="s">
        <v>4125</v>
      </c>
      <c r="Y860" s="1" t="s">
        <v>4125</v>
      </c>
      <c r="AA860" s="1" t="s">
        <v>4125</v>
      </c>
      <c r="AC860" s="1" t="s">
        <v>4125</v>
      </c>
      <c r="AE860" s="1" t="s">
        <v>4125</v>
      </c>
      <c r="AG860">
        <f>+IF(E860=E859,1,0)</f>
        <v>0</v>
      </c>
    </row>
    <row r="861" spans="1:33" x14ac:dyDescent="0.25">
      <c r="A861">
        <v>50</v>
      </c>
      <c r="B861">
        <v>810</v>
      </c>
      <c r="C861" s="25" t="s">
        <v>67</v>
      </c>
      <c r="D861" s="25" t="s">
        <v>1120</v>
      </c>
      <c r="E861" t="s">
        <v>1854</v>
      </c>
      <c r="H861" s="40" t="str">
        <f>+HYPERLINK(O861,E861)</f>
        <v>Russula cavipes</v>
      </c>
      <c r="I861" s="40" t="str">
        <f>+HYPERLINK(O861,J861)</f>
        <v>Russule à pied creux</v>
      </c>
      <c r="J861" t="s">
        <v>1855</v>
      </c>
      <c r="L861" s="1" t="s">
        <v>441</v>
      </c>
      <c r="N861" s="36" t="s">
        <v>3177</v>
      </c>
      <c r="O861" s="58" t="s">
        <v>3542</v>
      </c>
      <c r="P861" s="25" t="s">
        <v>4099</v>
      </c>
      <c r="Q861" s="1" t="s">
        <v>4100</v>
      </c>
      <c r="R861" t="s">
        <v>1756</v>
      </c>
      <c r="S861" s="1" t="s">
        <v>4125</v>
      </c>
      <c r="U861" s="1" t="s">
        <v>4125</v>
      </c>
      <c r="W861" s="1" t="s">
        <v>4125</v>
      </c>
      <c r="Y861" s="1" t="s">
        <v>4125</v>
      </c>
      <c r="AA861" s="1" t="s">
        <v>4125</v>
      </c>
      <c r="AC861" s="1" t="s">
        <v>4125</v>
      </c>
      <c r="AE861" s="1" t="s">
        <v>4125</v>
      </c>
      <c r="AG861">
        <f>+IF(E861=E860,1,0)</f>
        <v>0</v>
      </c>
    </row>
    <row r="862" spans="1:33" x14ac:dyDescent="0.25">
      <c r="A862">
        <v>50</v>
      </c>
      <c r="B862">
        <v>763</v>
      </c>
      <c r="C862" s="25" t="s">
        <v>67</v>
      </c>
      <c r="D862" s="25" t="s">
        <v>1120</v>
      </c>
      <c r="E862" t="s">
        <v>1788</v>
      </c>
      <c r="H862" s="40" t="str">
        <f>+HYPERLINK(O862,E862)</f>
        <v>Russula cessans</v>
      </c>
      <c r="I862" s="40" t="str">
        <f>+HYPERLINK(O862,J862)</f>
        <v>Russule tardive</v>
      </c>
      <c r="J862" t="s">
        <v>1787</v>
      </c>
      <c r="L862" s="1" t="s">
        <v>441</v>
      </c>
      <c r="N862" s="36" t="s">
        <v>3177</v>
      </c>
      <c r="O862" s="58" t="s">
        <v>3505</v>
      </c>
      <c r="P862" s="25" t="s">
        <v>4099</v>
      </c>
      <c r="Q862" s="1" t="s">
        <v>4100</v>
      </c>
      <c r="R862" t="s">
        <v>1755</v>
      </c>
      <c r="S862" s="1" t="s">
        <v>4125</v>
      </c>
      <c r="U862" s="1" t="s">
        <v>4125</v>
      </c>
      <c r="W862" s="1" t="s">
        <v>4125</v>
      </c>
      <c r="Y862" s="1" t="s">
        <v>4125</v>
      </c>
      <c r="AA862" s="1" t="s">
        <v>4125</v>
      </c>
      <c r="AC862" s="1" t="s">
        <v>4125</v>
      </c>
      <c r="AE862" s="1" t="s">
        <v>4125</v>
      </c>
      <c r="AG862">
        <f>+IF(E862=E861,1,0)</f>
        <v>0</v>
      </c>
    </row>
    <row r="863" spans="1:33" x14ac:dyDescent="0.25">
      <c r="A863">
        <v>50</v>
      </c>
      <c r="B863">
        <v>752</v>
      </c>
      <c r="C863" s="25" t="s">
        <v>67</v>
      </c>
      <c r="D863" s="25" t="s">
        <v>1120</v>
      </c>
      <c r="E863" t="s">
        <v>1856</v>
      </c>
      <c r="H863" s="40" t="str">
        <f>+HYPERLINK(O863,E863)</f>
        <v>Russula chloroides</v>
      </c>
      <c r="I863" s="40" t="str">
        <f>+HYPERLINK(O863,J863)</f>
        <v>Russules à lames glauques</v>
      </c>
      <c r="J863" t="s">
        <v>1857</v>
      </c>
      <c r="L863" s="1" t="s">
        <v>441</v>
      </c>
      <c r="N863" s="36" t="s">
        <v>3177</v>
      </c>
      <c r="O863" s="58" t="s">
        <v>3493</v>
      </c>
      <c r="P863" s="25" t="s">
        <v>4099</v>
      </c>
      <c r="Q863" s="1" t="s">
        <v>4100</v>
      </c>
      <c r="R863" t="s">
        <v>1756</v>
      </c>
      <c r="S863" s="1" t="s">
        <v>4125</v>
      </c>
      <c r="U863" s="1" t="s">
        <v>4125</v>
      </c>
      <c r="W863" s="1" t="s">
        <v>4125</v>
      </c>
      <c r="Y863" s="1" t="s">
        <v>4125</v>
      </c>
      <c r="AA863" s="1" t="s">
        <v>4125</v>
      </c>
      <c r="AC863" s="1" t="s">
        <v>4125</v>
      </c>
      <c r="AE863" s="1" t="s">
        <v>4125</v>
      </c>
      <c r="AG863">
        <f>+IF(E863=E862,1,0)</f>
        <v>0</v>
      </c>
    </row>
    <row r="864" spans="1:33" x14ac:dyDescent="0.25">
      <c r="A864">
        <v>50</v>
      </c>
      <c r="B864">
        <v>792</v>
      </c>
      <c r="C864" s="25" t="s">
        <v>67</v>
      </c>
      <c r="D864" s="25" t="s">
        <v>1120</v>
      </c>
      <c r="E864" t="s">
        <v>1789</v>
      </c>
      <c r="H864" s="40" t="str">
        <f>+HYPERLINK(O864,E864)</f>
        <v>Russula claroflava</v>
      </c>
      <c r="I864" s="40" t="str">
        <f>+HYPERLINK(O864,J864)</f>
        <v>Russule jaune noircissante</v>
      </c>
      <c r="J864" t="s">
        <v>1790</v>
      </c>
      <c r="L864" s="1" t="s">
        <v>441</v>
      </c>
      <c r="N864" s="36" t="s">
        <v>3177</v>
      </c>
      <c r="O864" s="58" t="s">
        <v>3530</v>
      </c>
      <c r="P864" s="25" t="s">
        <v>4099</v>
      </c>
      <c r="Q864" s="1" t="s">
        <v>4100</v>
      </c>
      <c r="R864" t="s">
        <v>1755</v>
      </c>
      <c r="S864" s="1" t="s">
        <v>4125</v>
      </c>
      <c r="U864" s="1" t="s">
        <v>4125</v>
      </c>
      <c r="W864" s="1" t="s">
        <v>4125</v>
      </c>
      <c r="Y864" s="1" t="s">
        <v>4125</v>
      </c>
      <c r="AA864" s="1" t="s">
        <v>4125</v>
      </c>
      <c r="AC864" s="1" t="s">
        <v>4125</v>
      </c>
      <c r="AE864" s="1" t="s">
        <v>4125</v>
      </c>
      <c r="AG864">
        <f>+IF(E864=E863,1,0)</f>
        <v>0</v>
      </c>
    </row>
    <row r="865" spans="1:33" x14ac:dyDescent="0.25">
      <c r="A865">
        <v>50</v>
      </c>
      <c r="B865">
        <v>797</v>
      </c>
      <c r="C865" s="25" t="s">
        <v>67</v>
      </c>
      <c r="D865" s="25" t="s">
        <v>1120</v>
      </c>
      <c r="E865" t="s">
        <v>1792</v>
      </c>
      <c r="H865" s="40" t="str">
        <f>+HYPERLINK(O865,E865)</f>
        <v>Russula cyanoxantha</v>
      </c>
      <c r="I865" s="40" t="str">
        <f>+HYPERLINK(O865,J865)</f>
        <v>Russule charbonnière</v>
      </c>
      <c r="J865" t="s">
        <v>1791</v>
      </c>
      <c r="L865" s="1" t="s">
        <v>441</v>
      </c>
      <c r="N865" s="36" t="s">
        <v>3177</v>
      </c>
      <c r="O865" s="58" t="s">
        <v>3537</v>
      </c>
      <c r="P865" s="25" t="s">
        <v>4099</v>
      </c>
      <c r="Q865" s="1" t="s">
        <v>4100</v>
      </c>
      <c r="R865" t="s">
        <v>1755</v>
      </c>
      <c r="S865" s="1" t="s">
        <v>4125</v>
      </c>
      <c r="U865" s="1" t="s">
        <v>4125</v>
      </c>
      <c r="W865" s="1" t="s">
        <v>4125</v>
      </c>
      <c r="Y865" s="1" t="s">
        <v>4125</v>
      </c>
      <c r="AA865" s="1" t="s">
        <v>4125</v>
      </c>
      <c r="AC865" s="1" t="s">
        <v>4125</v>
      </c>
      <c r="AE865" s="1" t="s">
        <v>4125</v>
      </c>
      <c r="AG865">
        <f>+IF(E865=E864,1,0)</f>
        <v>0</v>
      </c>
    </row>
    <row r="866" spans="1:33" x14ac:dyDescent="0.25">
      <c r="A866">
        <v>50</v>
      </c>
      <c r="B866">
        <v>798</v>
      </c>
      <c r="C866" s="25" t="s">
        <v>67</v>
      </c>
      <c r="D866" s="25" t="s">
        <v>1120</v>
      </c>
      <c r="E866" t="s">
        <v>3165</v>
      </c>
      <c r="H866" s="40" t="str">
        <f>+HYPERLINK(O866,E866)</f>
        <v>Russula cyanoxantha  f. peltereaui</v>
      </c>
      <c r="I866" s="40" t="str">
        <f>+HYPERLINK(O866,J866)</f>
        <v>Russule charbonnière</v>
      </c>
      <c r="J866" t="s">
        <v>1791</v>
      </c>
      <c r="L866" s="1" t="s">
        <v>441</v>
      </c>
      <c r="N866" s="36" t="s">
        <v>3177</v>
      </c>
      <c r="O866" s="58" t="s">
        <v>3537</v>
      </c>
      <c r="P866" s="25" t="s">
        <v>4099</v>
      </c>
      <c r="Q866" s="1" t="s">
        <v>4100</v>
      </c>
      <c r="R866" t="s">
        <v>1755</v>
      </c>
      <c r="S866" s="1" t="s">
        <v>4125</v>
      </c>
      <c r="U866" s="1" t="s">
        <v>4125</v>
      </c>
      <c r="W866" s="1" t="s">
        <v>4125</v>
      </c>
      <c r="Y866" s="1" t="s">
        <v>4125</v>
      </c>
      <c r="AA866" s="1" t="s">
        <v>4125</v>
      </c>
      <c r="AC866" s="1" t="s">
        <v>4125</v>
      </c>
      <c r="AE866" s="1" t="s">
        <v>4125</v>
      </c>
      <c r="AG866">
        <f>+IF(E866=E865,1,0)</f>
        <v>0</v>
      </c>
    </row>
    <row r="867" spans="1:33" x14ac:dyDescent="0.25">
      <c r="A867">
        <v>50</v>
      </c>
      <c r="B867">
        <v>791</v>
      </c>
      <c r="C867" s="25" t="s">
        <v>67</v>
      </c>
      <c r="D867" s="25" t="s">
        <v>1120</v>
      </c>
      <c r="E867" t="s">
        <v>1793</v>
      </c>
      <c r="H867" s="40" t="str">
        <f>+HYPERLINK(O867,E867)</f>
        <v>Russula decolorans</v>
      </c>
      <c r="I867" s="40" t="str">
        <f>+HYPERLINK(O867,J867)</f>
        <v>Russule orangée grisonnante</v>
      </c>
      <c r="J867" t="s">
        <v>1794</v>
      </c>
      <c r="L867" s="1" t="s">
        <v>441</v>
      </c>
      <c r="N867" s="36" t="s">
        <v>3177</v>
      </c>
      <c r="O867" s="58" t="s">
        <v>3524</v>
      </c>
      <c r="P867" s="25" t="s">
        <v>4099</v>
      </c>
      <c r="Q867" s="1" t="s">
        <v>4100</v>
      </c>
      <c r="R867" t="s">
        <v>1755</v>
      </c>
      <c r="S867" s="1" t="s">
        <v>4125</v>
      </c>
      <c r="U867" s="1" t="s">
        <v>4125</v>
      </c>
      <c r="W867" s="1" t="s">
        <v>4125</v>
      </c>
      <c r="Y867" s="1" t="s">
        <v>4125</v>
      </c>
      <c r="AA867" s="1" t="s">
        <v>4125</v>
      </c>
      <c r="AC867" s="1" t="s">
        <v>4125</v>
      </c>
      <c r="AE867" s="1" t="s">
        <v>4125</v>
      </c>
      <c r="AG867">
        <f>+IF(E867=E866,1,0)</f>
        <v>0</v>
      </c>
    </row>
    <row r="868" spans="1:33" x14ac:dyDescent="0.25">
      <c r="A868">
        <v>50</v>
      </c>
      <c r="B868">
        <v>753</v>
      </c>
      <c r="C868" s="25" t="s">
        <v>67</v>
      </c>
      <c r="D868" s="25" t="s">
        <v>1120</v>
      </c>
      <c r="E868" t="s">
        <v>1795</v>
      </c>
      <c r="H868" s="40" t="str">
        <f>+HYPERLINK(O868,E868)</f>
        <v>Russula delica</v>
      </c>
      <c r="I868" s="40" t="str">
        <f>+HYPERLINK(O868,J868)</f>
        <v>Russule faux-lactaire</v>
      </c>
      <c r="J868" t="s">
        <v>1796</v>
      </c>
      <c r="L868" s="1" t="s">
        <v>441</v>
      </c>
      <c r="N868" s="36" t="s">
        <v>3177</v>
      </c>
      <c r="O868" s="58" t="s">
        <v>3494</v>
      </c>
      <c r="P868" s="25" t="s">
        <v>4099</v>
      </c>
      <c r="Q868" s="1" t="s">
        <v>4100</v>
      </c>
      <c r="R868" t="s">
        <v>1755</v>
      </c>
      <c r="S868" s="1" t="s">
        <v>4125</v>
      </c>
      <c r="U868" s="1" t="s">
        <v>4125</v>
      </c>
      <c r="W868" s="1" t="s">
        <v>4125</v>
      </c>
      <c r="Y868" s="1" t="s">
        <v>4125</v>
      </c>
      <c r="AA868" s="1" t="s">
        <v>4125</v>
      </c>
      <c r="AC868" s="1" t="s">
        <v>4125</v>
      </c>
      <c r="AE868" s="1" t="s">
        <v>4125</v>
      </c>
      <c r="AG868">
        <f>+IF(E868=E867,1,0)</f>
        <v>0</v>
      </c>
    </row>
    <row r="869" spans="1:33" x14ac:dyDescent="0.25">
      <c r="A869">
        <v>50</v>
      </c>
      <c r="B869">
        <v>750</v>
      </c>
      <c r="C869" s="25" t="s">
        <v>67</v>
      </c>
      <c r="D869" s="25" t="s">
        <v>1120</v>
      </c>
      <c r="E869" t="s">
        <v>1801</v>
      </c>
      <c r="H869" s="40" t="str">
        <f>+HYPERLINK(O869,E869)</f>
        <v>Russula densifolia</v>
      </c>
      <c r="I869" s="40" t="str">
        <f>+HYPERLINK(O869,J869)</f>
        <v>Russule à lames serrées</v>
      </c>
      <c r="J869" t="s">
        <v>1802</v>
      </c>
      <c r="L869" s="1" t="s">
        <v>441</v>
      </c>
      <c r="N869" s="36" t="s">
        <v>3177</v>
      </c>
      <c r="O869" s="58" t="s">
        <v>3491</v>
      </c>
      <c r="P869" s="25" t="s">
        <v>4099</v>
      </c>
      <c r="Q869" s="1" t="s">
        <v>4100</v>
      </c>
      <c r="R869" t="s">
        <v>1755</v>
      </c>
      <c r="S869" s="1" t="s">
        <v>4125</v>
      </c>
      <c r="U869" s="1" t="s">
        <v>4125</v>
      </c>
      <c r="W869" s="1" t="s">
        <v>4125</v>
      </c>
      <c r="Y869" s="1" t="s">
        <v>4125</v>
      </c>
      <c r="AA869" s="1" t="s">
        <v>4125</v>
      </c>
      <c r="AC869" s="1" t="s">
        <v>4125</v>
      </c>
      <c r="AE869" s="1" t="s">
        <v>4125</v>
      </c>
      <c r="AG869">
        <f>+IF(E869=E868,1,0)</f>
        <v>0</v>
      </c>
    </row>
    <row r="870" spans="1:33" x14ac:dyDescent="0.25">
      <c r="A870">
        <v>50</v>
      </c>
      <c r="B870">
        <v>793</v>
      </c>
      <c r="C870" s="25" t="s">
        <v>67</v>
      </c>
      <c r="D870" s="25" t="s">
        <v>1120</v>
      </c>
      <c r="E870" t="s">
        <v>1815</v>
      </c>
      <c r="H870" s="40" t="str">
        <f>+HYPERLINK(O870,E870)</f>
        <v>Russula emetica</v>
      </c>
      <c r="I870" s="40" t="str">
        <f>+HYPERLINK(O870,J870)</f>
        <v>Russule émétique</v>
      </c>
      <c r="J870" t="s">
        <v>1816</v>
      </c>
      <c r="L870" s="1" t="s">
        <v>441</v>
      </c>
      <c r="N870" s="36" t="s">
        <v>3177</v>
      </c>
      <c r="O870" s="58" t="s">
        <v>3527</v>
      </c>
      <c r="P870" s="25" t="s">
        <v>4099</v>
      </c>
      <c r="Q870" s="1" t="s">
        <v>4100</v>
      </c>
      <c r="R870" t="s">
        <v>1756</v>
      </c>
      <c r="S870" s="1" t="s">
        <v>4125</v>
      </c>
      <c r="U870" s="1" t="s">
        <v>4125</v>
      </c>
      <c r="W870" s="1" t="s">
        <v>4125</v>
      </c>
      <c r="Y870" s="1" t="s">
        <v>4125</v>
      </c>
      <c r="AA870" s="1" t="s">
        <v>4125</v>
      </c>
      <c r="AC870" s="1" t="s">
        <v>4125</v>
      </c>
      <c r="AE870" s="1" t="s">
        <v>4125</v>
      </c>
      <c r="AG870">
        <f>+IF(E870=E869,1,0)</f>
        <v>0</v>
      </c>
    </row>
    <row r="871" spans="1:33" x14ac:dyDescent="0.25">
      <c r="A871">
        <v>50</v>
      </c>
      <c r="B871">
        <v>775</v>
      </c>
      <c r="C871" s="25" t="s">
        <v>67</v>
      </c>
      <c r="D871" s="25" t="s">
        <v>1120</v>
      </c>
      <c r="E871" t="s">
        <v>1837</v>
      </c>
      <c r="H871" s="40" t="str">
        <f>+HYPERLINK(O871,E871)</f>
        <v>Russula exalbicans</v>
      </c>
      <c r="I871" s="40" t="str">
        <f>+HYPERLINK(O871,J871)</f>
        <v>Russule pâlissante</v>
      </c>
      <c r="J871" t="s">
        <v>1838</v>
      </c>
      <c r="L871" s="1" t="s">
        <v>441</v>
      </c>
      <c r="N871" s="36" t="s">
        <v>3177</v>
      </c>
      <c r="O871" s="58" t="s">
        <v>3512</v>
      </c>
      <c r="P871" s="25" t="s">
        <v>4099</v>
      </c>
      <c r="Q871" s="1" t="s">
        <v>4100</v>
      </c>
      <c r="R871" t="s">
        <v>1756</v>
      </c>
      <c r="S871" s="1" t="s">
        <v>4125</v>
      </c>
      <c r="U871" s="1" t="s">
        <v>4125</v>
      </c>
      <c r="W871" s="1" t="s">
        <v>4125</v>
      </c>
      <c r="Y871" s="1" t="s">
        <v>4125</v>
      </c>
      <c r="AA871" s="1" t="s">
        <v>4125</v>
      </c>
      <c r="AC871" s="1" t="s">
        <v>4125</v>
      </c>
      <c r="AE871" s="1" t="s">
        <v>4125</v>
      </c>
      <c r="AG871">
        <f>+IF(E871=E870,1,0)</f>
        <v>0</v>
      </c>
    </row>
    <row r="872" spans="1:33" x14ac:dyDescent="0.25">
      <c r="A872">
        <v>50</v>
      </c>
      <c r="B872">
        <v>781</v>
      </c>
      <c r="C872" s="25" t="s">
        <v>67</v>
      </c>
      <c r="D872" s="25" t="s">
        <v>1120</v>
      </c>
      <c r="E872" t="s">
        <v>1836</v>
      </c>
      <c r="H872" s="40" t="str">
        <f>+HYPERLINK(O872,E872)</f>
        <v>Russula fageticola</v>
      </c>
      <c r="I872" s="40" t="str">
        <f>+HYPERLINK(O872,J872)</f>
        <v>Russule émétique des hêtres</v>
      </c>
      <c r="J872" t="s">
        <v>1835</v>
      </c>
      <c r="L872" s="1" t="s">
        <v>441</v>
      </c>
      <c r="N872" s="36" t="s">
        <v>3177</v>
      </c>
      <c r="O872" s="58" t="s">
        <v>3514</v>
      </c>
      <c r="P872" s="25" t="s">
        <v>4099</v>
      </c>
      <c r="Q872" s="1" t="s">
        <v>4100</v>
      </c>
      <c r="R872" t="s">
        <v>1756</v>
      </c>
      <c r="S872" s="1" t="s">
        <v>4125</v>
      </c>
      <c r="U872" s="1" t="s">
        <v>4125</v>
      </c>
      <c r="W872" s="1" t="s">
        <v>4125</v>
      </c>
      <c r="Y872" s="1" t="s">
        <v>4125</v>
      </c>
      <c r="AA872" s="1" t="s">
        <v>4125</v>
      </c>
      <c r="AC872" s="1" t="s">
        <v>4125</v>
      </c>
      <c r="AE872" s="1" t="s">
        <v>4125</v>
      </c>
      <c r="AG872">
        <f>+IF(E872=E871,1,0)</f>
        <v>0</v>
      </c>
    </row>
    <row r="873" spans="1:33" x14ac:dyDescent="0.25">
      <c r="A873">
        <v>50</v>
      </c>
      <c r="B873">
        <v>780</v>
      </c>
      <c r="C873" s="25" t="s">
        <v>67</v>
      </c>
      <c r="D873" s="25" t="s">
        <v>1120</v>
      </c>
      <c r="E873" t="s">
        <v>3153</v>
      </c>
      <c r="H873" s="40" t="str">
        <f>+HYPERLINK(O873,E873)</f>
        <v>Russula faginea</v>
      </c>
      <c r="I873" s="40" t="str">
        <f>+HYPERLINK(O873,J873)</f>
        <v>Russule écrevisses des hêtres</v>
      </c>
      <c r="J873" t="s">
        <v>3154</v>
      </c>
      <c r="L873" s="1" t="s">
        <v>441</v>
      </c>
      <c r="N873" s="36" t="s">
        <v>3177</v>
      </c>
      <c r="O873" s="58" t="s">
        <v>3519</v>
      </c>
      <c r="P873" s="25" t="s">
        <v>4099</v>
      </c>
      <c r="Q873" s="1" t="s">
        <v>4100</v>
      </c>
      <c r="R873" t="s">
        <v>1756</v>
      </c>
      <c r="S873" s="1" t="s">
        <v>4125</v>
      </c>
      <c r="U873" s="1" t="s">
        <v>4125</v>
      </c>
      <c r="W873" s="1" t="s">
        <v>4125</v>
      </c>
      <c r="Y873" s="1" t="s">
        <v>4125</v>
      </c>
      <c r="AA873" s="1" t="s">
        <v>4125</v>
      </c>
      <c r="AC873" s="1" t="s">
        <v>4125</v>
      </c>
      <c r="AE873" s="1" t="s">
        <v>4125</v>
      </c>
      <c r="AG873">
        <f>+IF(E873=E872,1,0)</f>
        <v>0</v>
      </c>
    </row>
    <row r="874" spans="1:33" x14ac:dyDescent="0.25">
      <c r="A874">
        <v>50</v>
      </c>
      <c r="B874">
        <v>787</v>
      </c>
      <c r="C874" s="25" t="s">
        <v>67</v>
      </c>
      <c r="D874" s="25" t="s">
        <v>1120</v>
      </c>
      <c r="E874" t="s">
        <v>1833</v>
      </c>
      <c r="H874" s="40" t="str">
        <f>+HYPERLINK(O874,E874)</f>
        <v>Russula fellea</v>
      </c>
      <c r="I874" s="40" t="str">
        <f>+HYPERLINK(O874,J874)</f>
        <v>Russule de fiel</v>
      </c>
      <c r="J874" t="s">
        <v>1834</v>
      </c>
      <c r="L874" s="1" t="s">
        <v>441</v>
      </c>
      <c r="N874" s="36" t="s">
        <v>3177</v>
      </c>
      <c r="O874" s="58" t="s">
        <v>3528</v>
      </c>
      <c r="P874" s="25" t="s">
        <v>4099</v>
      </c>
      <c r="Q874" s="1" t="s">
        <v>4100</v>
      </c>
      <c r="R874" t="s">
        <v>1756</v>
      </c>
      <c r="S874" s="1" t="s">
        <v>4125</v>
      </c>
      <c r="U874" s="1" t="s">
        <v>4125</v>
      </c>
      <c r="W874" s="1" t="s">
        <v>4125</v>
      </c>
      <c r="Y874" s="1" t="s">
        <v>4125</v>
      </c>
      <c r="AA874" s="1" t="s">
        <v>4125</v>
      </c>
      <c r="AC874" s="1" t="s">
        <v>4125</v>
      </c>
      <c r="AE874" s="1" t="s">
        <v>4125</v>
      </c>
      <c r="AG874">
        <f>+IF(E874=E873,1,0)</f>
        <v>0</v>
      </c>
    </row>
    <row r="875" spans="1:33" x14ac:dyDescent="0.25">
      <c r="A875">
        <v>50</v>
      </c>
      <c r="B875">
        <v>809</v>
      </c>
      <c r="C875" s="25" t="s">
        <v>67</v>
      </c>
      <c r="D875" s="25" t="s">
        <v>1120</v>
      </c>
      <c r="E875" t="s">
        <v>1831</v>
      </c>
      <c r="H875" s="40" t="str">
        <f>+HYPERLINK(O875,E875)</f>
        <v>Russula fragilis</v>
      </c>
      <c r="I875" s="40" t="str">
        <f>+HYPERLINK(O875,J875)</f>
        <v>Russule fragile</v>
      </c>
      <c r="J875" t="s">
        <v>1832</v>
      </c>
      <c r="L875" s="1" t="s">
        <v>441</v>
      </c>
      <c r="N875" s="36" t="s">
        <v>3177</v>
      </c>
      <c r="O875" s="58" t="s">
        <v>3541</v>
      </c>
      <c r="P875" s="25" t="s">
        <v>4099</v>
      </c>
      <c r="Q875" s="1" t="s">
        <v>4100</v>
      </c>
      <c r="R875" t="s">
        <v>1756</v>
      </c>
      <c r="S875" s="1" t="s">
        <v>4125</v>
      </c>
      <c r="U875" s="1" t="s">
        <v>4125</v>
      </c>
      <c r="W875" s="1" t="s">
        <v>4125</v>
      </c>
      <c r="Y875" s="1" t="s">
        <v>4125</v>
      </c>
      <c r="AA875" s="1" t="s">
        <v>4125</v>
      </c>
      <c r="AC875" s="1" t="s">
        <v>4125</v>
      </c>
      <c r="AE875" s="1" t="s">
        <v>4125</v>
      </c>
      <c r="AG875">
        <f>+IF(E875=E874,1,0)</f>
        <v>0</v>
      </c>
    </row>
    <row r="876" spans="1:33" x14ac:dyDescent="0.25">
      <c r="A876">
        <v>50</v>
      </c>
      <c r="B876">
        <v>806</v>
      </c>
      <c r="C876" s="25" t="s">
        <v>67</v>
      </c>
      <c r="D876" s="25" t="s">
        <v>1120</v>
      </c>
      <c r="E876" s="47" t="s">
        <v>3172</v>
      </c>
      <c r="H876" s="40" t="str">
        <f>+HYPERLINK(O876,E876)</f>
        <v xml:space="preserve">Russula fuscorubra </v>
      </c>
      <c r="I876" s="40" t="str">
        <f>+HYPERLINK(O876,J876)</f>
        <v>Russule ocre et blanche</v>
      </c>
      <c r="J876" t="s">
        <v>3171</v>
      </c>
      <c r="L876" s="1" t="s">
        <v>441</v>
      </c>
      <c r="N876" s="36" t="s">
        <v>3177</v>
      </c>
      <c r="O876" s="58" t="s">
        <v>3540</v>
      </c>
      <c r="P876" s="25" t="s">
        <v>4099</v>
      </c>
      <c r="Q876" s="1" t="s">
        <v>4100</v>
      </c>
      <c r="R876" t="s">
        <v>1756</v>
      </c>
      <c r="S876" s="1" t="s">
        <v>4125</v>
      </c>
      <c r="U876" s="1" t="s">
        <v>4125</v>
      </c>
      <c r="W876" s="1" t="s">
        <v>4125</v>
      </c>
      <c r="Y876" s="1" t="s">
        <v>4125</v>
      </c>
      <c r="AA876" s="1" t="s">
        <v>4125</v>
      </c>
      <c r="AC876" s="1" t="s">
        <v>4125</v>
      </c>
      <c r="AE876" s="1" t="s">
        <v>4125</v>
      </c>
      <c r="AG876">
        <f>+IF(E876=E875,1,0)</f>
        <v>0</v>
      </c>
    </row>
    <row r="877" spans="1:33" x14ac:dyDescent="0.25">
      <c r="A877">
        <v>50</v>
      </c>
      <c r="B877">
        <v>776</v>
      </c>
      <c r="C877" s="25" t="s">
        <v>67</v>
      </c>
      <c r="D877" s="25" t="s">
        <v>1120</v>
      </c>
      <c r="E877" t="s">
        <v>1817</v>
      </c>
      <c r="H877" s="40" t="str">
        <f>+HYPERLINK(O877,E877)</f>
        <v>Russula gracillima</v>
      </c>
      <c r="I877" s="40" t="str">
        <f>+HYPERLINK(O877,J877)</f>
        <v>Russule gracile</v>
      </c>
      <c r="J877" t="s">
        <v>1818</v>
      </c>
      <c r="L877" s="1" t="s">
        <v>441</v>
      </c>
      <c r="N877" s="36" t="s">
        <v>3177</v>
      </c>
      <c r="O877" s="58" t="s">
        <v>3521</v>
      </c>
      <c r="P877" s="25" t="s">
        <v>4099</v>
      </c>
      <c r="Q877" s="1" t="s">
        <v>4100</v>
      </c>
      <c r="R877" t="s">
        <v>1756</v>
      </c>
      <c r="S877" s="1" t="s">
        <v>4125</v>
      </c>
      <c r="U877" s="1" t="s">
        <v>4125</v>
      </c>
      <c r="W877" s="1" t="s">
        <v>4125</v>
      </c>
      <c r="Y877" s="1" t="s">
        <v>4125</v>
      </c>
      <c r="AA877" s="1" t="s">
        <v>4125</v>
      </c>
      <c r="AC877" s="1" t="s">
        <v>4125</v>
      </c>
      <c r="AE877" s="1" t="s">
        <v>4125</v>
      </c>
      <c r="AG877">
        <f>+IF(E877=E876,1,0)</f>
        <v>0</v>
      </c>
    </row>
    <row r="878" spans="1:33" x14ac:dyDescent="0.25">
      <c r="A878">
        <v>50</v>
      </c>
      <c r="B878">
        <v>811</v>
      </c>
      <c r="C878" s="25" t="s">
        <v>67</v>
      </c>
      <c r="D878" s="25" t="s">
        <v>1120</v>
      </c>
      <c r="E878" t="s">
        <v>3174</v>
      </c>
      <c r="H878" s="40" t="str">
        <f>+HYPERLINK(O878,E878)</f>
        <v>Russula graveolens</v>
      </c>
      <c r="I878" s="40" t="str">
        <f>+HYPERLINK(O878,J878)</f>
        <v>Russule malodorante</v>
      </c>
      <c r="J878" t="s">
        <v>3175</v>
      </c>
      <c r="L878" s="1" t="s">
        <v>441</v>
      </c>
      <c r="N878" s="36" t="s">
        <v>3177</v>
      </c>
      <c r="O878" s="58" t="s">
        <v>3546</v>
      </c>
      <c r="P878" s="25" t="s">
        <v>4099</v>
      </c>
      <c r="Q878" s="1" t="s">
        <v>4100</v>
      </c>
      <c r="R878" t="s">
        <v>1756</v>
      </c>
      <c r="S878" s="1" t="s">
        <v>4125</v>
      </c>
      <c r="U878" s="1" t="s">
        <v>4125</v>
      </c>
      <c r="W878" s="1" t="s">
        <v>4125</v>
      </c>
      <c r="Y878" s="1" t="s">
        <v>4125</v>
      </c>
      <c r="AA878" s="1" t="s">
        <v>4125</v>
      </c>
      <c r="AC878" s="1" t="s">
        <v>4125</v>
      </c>
      <c r="AE878" s="1" t="s">
        <v>4125</v>
      </c>
      <c r="AG878">
        <f>+IF(E878=E877,1,0)</f>
        <v>0</v>
      </c>
    </row>
    <row r="879" spans="1:33" x14ac:dyDescent="0.25">
      <c r="A879">
        <v>50</v>
      </c>
      <c r="B879">
        <v>756</v>
      </c>
      <c r="C879" s="25" t="s">
        <v>67</v>
      </c>
      <c r="D879" s="25" t="s">
        <v>1120</v>
      </c>
      <c r="E879" t="s">
        <v>3147</v>
      </c>
      <c r="H879" s="40" t="str">
        <f>+HYPERLINK(O879,E879)</f>
        <v>Russula illota</v>
      </c>
      <c r="I879" s="40" t="str">
        <f>+HYPERLINK(O879,J879)</f>
        <v>Russule mal lavée</v>
      </c>
      <c r="J879" t="s">
        <v>3148</v>
      </c>
      <c r="L879" s="1" t="s">
        <v>441</v>
      </c>
      <c r="N879" s="36" t="s">
        <v>3177</v>
      </c>
      <c r="O879" s="58" t="s">
        <v>3496</v>
      </c>
      <c r="P879" s="25" t="s">
        <v>4099</v>
      </c>
      <c r="Q879" s="1" t="s">
        <v>4100</v>
      </c>
      <c r="S879" s="1" t="s">
        <v>4125</v>
      </c>
      <c r="U879" s="1" t="s">
        <v>4125</v>
      </c>
      <c r="W879" s="1" t="s">
        <v>4125</v>
      </c>
      <c r="Y879" s="1" t="s">
        <v>4125</v>
      </c>
      <c r="AA879" s="1" t="s">
        <v>4125</v>
      </c>
      <c r="AC879" s="1" t="s">
        <v>4125</v>
      </c>
      <c r="AE879" s="1" t="s">
        <v>4125</v>
      </c>
      <c r="AG879">
        <f>+IF(E879=E878,1,0)</f>
        <v>0</v>
      </c>
    </row>
    <row r="880" spans="1:33" x14ac:dyDescent="0.25">
      <c r="A880">
        <v>50</v>
      </c>
      <c r="B880">
        <v>759</v>
      </c>
      <c r="C880" s="25" t="s">
        <v>67</v>
      </c>
      <c r="D880" s="25" t="s">
        <v>1120</v>
      </c>
      <c r="E880" s="47" t="s">
        <v>3150</v>
      </c>
      <c r="F880" t="s">
        <v>3151</v>
      </c>
      <c r="H880" s="40" t="str">
        <f>+HYPERLINK(O880,E880)</f>
        <v>Russula insignis</v>
      </c>
      <c r="I880" s="40" t="str">
        <f>+HYPERLINK(O880,J880)</f>
        <v>Russule à voile jaune</v>
      </c>
      <c r="J880" t="s">
        <v>3149</v>
      </c>
      <c r="L880" s="1" t="s">
        <v>441</v>
      </c>
      <c r="N880" s="36" t="s">
        <v>3177</v>
      </c>
      <c r="O880" s="58" t="s">
        <v>3499</v>
      </c>
      <c r="P880" s="25" t="s">
        <v>4099</v>
      </c>
      <c r="Q880" s="1" t="s">
        <v>4100</v>
      </c>
      <c r="R880" t="s">
        <v>1755</v>
      </c>
      <c r="S880" s="1" t="s">
        <v>4125</v>
      </c>
      <c r="U880" s="1" t="s">
        <v>4125</v>
      </c>
      <c r="W880" s="1" t="s">
        <v>4125</v>
      </c>
      <c r="Y880" s="1" t="s">
        <v>4125</v>
      </c>
      <c r="AA880" s="1" t="s">
        <v>4125</v>
      </c>
      <c r="AC880" s="1" t="s">
        <v>4125</v>
      </c>
      <c r="AE880" s="1" t="s">
        <v>4125</v>
      </c>
      <c r="AG880">
        <f>+IF(E880=E879,1,0)</f>
        <v>0</v>
      </c>
    </row>
    <row r="881" spans="1:33" x14ac:dyDescent="0.25">
      <c r="A881">
        <v>50</v>
      </c>
      <c r="B881">
        <v>769</v>
      </c>
      <c r="C881" s="25" t="s">
        <v>67</v>
      </c>
      <c r="D881" s="25" t="s">
        <v>1120</v>
      </c>
      <c r="E881" t="s">
        <v>1805</v>
      </c>
      <c r="H881" s="40" t="str">
        <f>+HYPERLINK(O881,E881)</f>
        <v>Russula integra</v>
      </c>
      <c r="I881" s="40" t="str">
        <f>+HYPERLINK(O881,J881)</f>
        <v>Russule des épicéas</v>
      </c>
      <c r="J881" t="s">
        <v>1806</v>
      </c>
      <c r="L881" s="1" t="s">
        <v>441</v>
      </c>
      <c r="N881" s="36" t="s">
        <v>3177</v>
      </c>
      <c r="O881" s="58" t="s">
        <v>3509</v>
      </c>
      <c r="P881" s="25" t="s">
        <v>4099</v>
      </c>
      <c r="Q881" s="1" t="s">
        <v>4100</v>
      </c>
      <c r="R881" t="s">
        <v>1755</v>
      </c>
      <c r="S881" s="1" t="s">
        <v>4125</v>
      </c>
      <c r="U881" s="1" t="s">
        <v>4125</v>
      </c>
      <c r="W881" s="1" t="s">
        <v>4125</v>
      </c>
      <c r="Y881" s="1" t="s">
        <v>4125</v>
      </c>
      <c r="AA881" s="1" t="s">
        <v>4125</v>
      </c>
      <c r="AC881" s="1" t="s">
        <v>4125</v>
      </c>
      <c r="AE881" s="1" t="s">
        <v>4125</v>
      </c>
      <c r="AF881" s="57"/>
      <c r="AG881">
        <f>+IF(E881=E880,1,0)</f>
        <v>0</v>
      </c>
    </row>
    <row r="882" spans="1:33" x14ac:dyDescent="0.25">
      <c r="A882">
        <v>50</v>
      </c>
      <c r="B882">
        <v>808</v>
      </c>
      <c r="C882" s="25" t="s">
        <v>67</v>
      </c>
      <c r="D882" s="25" t="s">
        <v>1120</v>
      </c>
      <c r="E882" t="s">
        <v>3173</v>
      </c>
      <c r="H882" s="40" t="str">
        <f>+HYPERLINK(O882,E882)</f>
        <v>Russula intégra f. purpurella</v>
      </c>
      <c r="I882" s="40" t="str">
        <f>+HYPERLINK(O882,J882)</f>
        <v>Russule des épicéas</v>
      </c>
      <c r="J882" t="s">
        <v>1806</v>
      </c>
      <c r="L882" s="1" t="s">
        <v>441</v>
      </c>
      <c r="N882" s="36" t="s">
        <v>3177</v>
      </c>
      <c r="O882" s="58" t="s">
        <v>3547</v>
      </c>
      <c r="P882" s="25" t="s">
        <v>4099</v>
      </c>
      <c r="Q882" s="1" t="s">
        <v>4100</v>
      </c>
      <c r="R882" t="s">
        <v>1755</v>
      </c>
      <c r="S882" s="1" t="s">
        <v>4125</v>
      </c>
      <c r="U882" s="1" t="s">
        <v>4125</v>
      </c>
      <c r="W882" s="1" t="s">
        <v>4125</v>
      </c>
      <c r="Y882" s="1" t="s">
        <v>4125</v>
      </c>
      <c r="AA882" s="1" t="s">
        <v>4125</v>
      </c>
      <c r="AC882" s="1" t="s">
        <v>4125</v>
      </c>
      <c r="AE882" s="1" t="s">
        <v>4125</v>
      </c>
      <c r="AF882" s="57"/>
      <c r="AG882">
        <f>+IF(E882=E881,1,0)</f>
        <v>0</v>
      </c>
    </row>
    <row r="883" spans="1:33" x14ac:dyDescent="0.25">
      <c r="A883">
        <v>50</v>
      </c>
      <c r="B883">
        <v>812</v>
      </c>
      <c r="C883" s="25" t="s">
        <v>67</v>
      </c>
      <c r="D883" s="25" t="s">
        <v>1120</v>
      </c>
      <c r="E883" t="s">
        <v>3176</v>
      </c>
      <c r="F883" t="s">
        <v>1797</v>
      </c>
      <c r="H883" s="40" t="str">
        <f>+HYPERLINK(O883,E883)</f>
        <v>Russula krombholzii</v>
      </c>
      <c r="I883" s="40" t="str">
        <f>+HYPERLINK(O883,J883)</f>
        <v>Russule pourpre et noire</v>
      </c>
      <c r="J883" t="s">
        <v>1798</v>
      </c>
      <c r="L883" s="1" t="s">
        <v>441</v>
      </c>
      <c r="N883" s="36" t="s">
        <v>3177</v>
      </c>
      <c r="O883" s="58" t="s">
        <v>3543</v>
      </c>
      <c r="P883" s="25" t="s">
        <v>4099</v>
      </c>
      <c r="Q883" s="1" t="s">
        <v>4100</v>
      </c>
      <c r="R883" t="s">
        <v>1756</v>
      </c>
      <c r="S883" s="1" t="s">
        <v>4125</v>
      </c>
      <c r="U883" s="1" t="s">
        <v>4125</v>
      </c>
      <c r="W883" s="1" t="s">
        <v>4125</v>
      </c>
      <c r="Y883" s="1" t="s">
        <v>4125</v>
      </c>
      <c r="AA883" s="1" t="s">
        <v>4125</v>
      </c>
      <c r="AC883" s="1" t="s">
        <v>4125</v>
      </c>
      <c r="AE883" s="1" t="s">
        <v>4125</v>
      </c>
      <c r="AF883" s="57"/>
      <c r="AG883">
        <f>+IF(E883=E882,1,0)</f>
        <v>0</v>
      </c>
    </row>
    <row r="884" spans="1:33" x14ac:dyDescent="0.25">
      <c r="A884" s="57">
        <v>8</v>
      </c>
      <c r="B884" s="57">
        <v>1134</v>
      </c>
      <c r="C884" s="57" t="s">
        <v>339</v>
      </c>
      <c r="D884" s="57" t="s">
        <v>4022</v>
      </c>
      <c r="E884" s="57" t="s">
        <v>476</v>
      </c>
      <c r="F884" s="57"/>
      <c r="G884" s="57"/>
      <c r="H884" s="57" t="str">
        <f>+HYPERLINK(O884,E884)</f>
        <v>Russula laricina</v>
      </c>
      <c r="I884" s="57" t="str">
        <f>+HYPERLINK(O884,J884)</f>
        <v>Russule des mélèzes</v>
      </c>
      <c r="J884" s="57" t="s">
        <v>475</v>
      </c>
      <c r="K884" s="57"/>
      <c r="L884" s="35" t="s">
        <v>466</v>
      </c>
      <c r="M884" s="35"/>
      <c r="N884" s="60" t="s">
        <v>3203</v>
      </c>
      <c r="O884" s="70" t="s">
        <v>917</v>
      </c>
      <c r="P884" s="58" t="s">
        <v>4099</v>
      </c>
      <c r="Q884" s="35"/>
      <c r="R884" s="57"/>
      <c r="S884" s="35" t="s">
        <v>4125</v>
      </c>
      <c r="T884" s="57"/>
      <c r="U884" s="35" t="s">
        <v>4125</v>
      </c>
      <c r="V884" s="57" t="s">
        <v>479</v>
      </c>
      <c r="W884" s="35" t="s">
        <v>4125</v>
      </c>
      <c r="X884" s="57"/>
      <c r="Y884" s="35" t="s">
        <v>4125</v>
      </c>
      <c r="Z884" s="57" t="s">
        <v>3229</v>
      </c>
      <c r="AA884" s="35" t="s">
        <v>4125</v>
      </c>
      <c r="AB884" s="57"/>
      <c r="AC884" s="35" t="s">
        <v>4125</v>
      </c>
      <c r="AD884" s="57"/>
      <c r="AE884" s="35" t="s">
        <v>4125</v>
      </c>
      <c r="AF884" s="57"/>
      <c r="AG884">
        <f>+IF(E884=E883,1,0)</f>
        <v>0</v>
      </c>
    </row>
    <row r="885" spans="1:33" x14ac:dyDescent="0.25">
      <c r="A885">
        <v>50</v>
      </c>
      <c r="B885">
        <v>755</v>
      </c>
      <c r="C885" s="25" t="s">
        <v>67</v>
      </c>
      <c r="D885" s="25" t="s">
        <v>1120</v>
      </c>
      <c r="E885" t="s">
        <v>1839</v>
      </c>
      <c r="H885" s="72" t="str">
        <f>+HYPERLINK(O885,E885)</f>
        <v>Russula laurocerasi</v>
      </c>
      <c r="I885" s="40" t="str">
        <f>+HYPERLINK(O885,J885)</f>
        <v>Russule frangipane</v>
      </c>
      <c r="J885" t="s">
        <v>1840</v>
      </c>
      <c r="L885" s="1" t="s">
        <v>441</v>
      </c>
      <c r="N885" s="36" t="s">
        <v>3177</v>
      </c>
      <c r="O885" s="58" t="s">
        <v>4166</v>
      </c>
      <c r="P885" s="25" t="s">
        <v>4099</v>
      </c>
      <c r="Q885" s="1" t="s">
        <v>4100</v>
      </c>
      <c r="R885" t="s">
        <v>1756</v>
      </c>
      <c r="S885" s="1" t="s">
        <v>4125</v>
      </c>
      <c r="U885" s="1" t="s">
        <v>4125</v>
      </c>
      <c r="W885" s="1" t="s">
        <v>4125</v>
      </c>
      <c r="Y885" s="1" t="s">
        <v>4125</v>
      </c>
      <c r="AA885" s="1" t="s">
        <v>4125</v>
      </c>
      <c r="AC885" s="1" t="s">
        <v>4125</v>
      </c>
      <c r="AE885" s="1" t="s">
        <v>4125</v>
      </c>
      <c r="AF885" s="57"/>
      <c r="AG885">
        <f>+IF(E885=E884,1,0)</f>
        <v>0</v>
      </c>
    </row>
    <row r="886" spans="1:33" x14ac:dyDescent="0.25">
      <c r="A886">
        <v>50</v>
      </c>
      <c r="B886">
        <v>782</v>
      </c>
      <c r="C886" s="25" t="s">
        <v>67</v>
      </c>
      <c r="D886" s="25" t="s">
        <v>1120</v>
      </c>
      <c r="E886" t="s">
        <v>1807</v>
      </c>
      <c r="H886" s="40" t="str">
        <f>+HYPERLINK(O886,E886)</f>
        <v>Russula lepida</v>
      </c>
      <c r="I886" s="40" t="str">
        <f>+HYPERLINK(O886,J886)</f>
        <v>Russule jolie</v>
      </c>
      <c r="J886" t="s">
        <v>1808</v>
      </c>
      <c r="L886" s="1" t="s">
        <v>441</v>
      </c>
      <c r="N886" s="36" t="s">
        <v>3177</v>
      </c>
      <c r="O886" s="58" t="s">
        <v>3515</v>
      </c>
      <c r="P886" s="25" t="s">
        <v>4099</v>
      </c>
      <c r="Q886" s="1" t="s">
        <v>4100</v>
      </c>
      <c r="R886" t="s">
        <v>1755</v>
      </c>
      <c r="S886" s="1" t="s">
        <v>4125</v>
      </c>
      <c r="U886" s="1" t="s">
        <v>4125</v>
      </c>
      <c r="W886" s="1" t="s">
        <v>4125</v>
      </c>
      <c r="Y886" s="1" t="s">
        <v>4125</v>
      </c>
      <c r="AA886" s="1" t="s">
        <v>4125</v>
      </c>
      <c r="AC886" s="1" t="s">
        <v>4125</v>
      </c>
      <c r="AE886" s="1" t="s">
        <v>4125</v>
      </c>
      <c r="AF886" s="57"/>
      <c r="AG886">
        <f>+IF(E886=E885,1,0)</f>
        <v>0</v>
      </c>
    </row>
    <row r="887" spans="1:33" x14ac:dyDescent="0.25">
      <c r="A887">
        <v>50</v>
      </c>
      <c r="B887">
        <v>783</v>
      </c>
      <c r="C887" s="25" t="s">
        <v>67</v>
      </c>
      <c r="D887" s="25" t="s">
        <v>1120</v>
      </c>
      <c r="E887" t="s">
        <v>3155</v>
      </c>
      <c r="H887" s="40" t="str">
        <f>+HYPERLINK(O887,E887)</f>
        <v>Russula lepida var. salmonea</v>
      </c>
      <c r="I887" s="40" t="str">
        <f>+HYPERLINK(O887,J887)</f>
        <v>Russule jolie</v>
      </c>
      <c r="J887" t="s">
        <v>1808</v>
      </c>
      <c r="L887" s="1" t="s">
        <v>441</v>
      </c>
      <c r="N887" s="36" t="s">
        <v>3177</v>
      </c>
      <c r="O887" s="58" t="s">
        <v>3515</v>
      </c>
      <c r="P887" s="25" t="s">
        <v>4099</v>
      </c>
      <c r="Q887" s="1" t="s">
        <v>4100</v>
      </c>
      <c r="R887" t="s">
        <v>1755</v>
      </c>
      <c r="S887" s="1" t="s">
        <v>4125</v>
      </c>
      <c r="U887" s="1" t="s">
        <v>4125</v>
      </c>
      <c r="W887" s="1" t="s">
        <v>4125</v>
      </c>
      <c r="Y887" s="1" t="s">
        <v>4125</v>
      </c>
      <c r="AA887" s="1" t="s">
        <v>4125</v>
      </c>
      <c r="AC887" s="1" t="s">
        <v>4125</v>
      </c>
      <c r="AE887" s="1" t="s">
        <v>4125</v>
      </c>
      <c r="AF887" s="57"/>
      <c r="AG887">
        <f>+IF(E887=E886,1,0)</f>
        <v>0</v>
      </c>
    </row>
    <row r="888" spans="1:33" x14ac:dyDescent="0.25">
      <c r="A888">
        <v>50</v>
      </c>
      <c r="B888">
        <v>773</v>
      </c>
      <c r="C888" s="25" t="s">
        <v>67</v>
      </c>
      <c r="D888" s="25" t="s">
        <v>1120</v>
      </c>
      <c r="E888" t="s">
        <v>1841</v>
      </c>
      <c r="H888" s="40" t="str">
        <f>+HYPERLINK(O888,E888)</f>
        <v>Russula lundellii</v>
      </c>
      <c r="I888" s="40" t="str">
        <f>+HYPERLINK(O888,J888)</f>
        <v>Russule rouge des bouleaux</v>
      </c>
      <c r="J888" t="s">
        <v>1842</v>
      </c>
      <c r="L888" s="1" t="s">
        <v>441</v>
      </c>
      <c r="N888" s="36" t="s">
        <v>3177</v>
      </c>
      <c r="O888" s="58" t="s">
        <v>3511</v>
      </c>
      <c r="P888" s="25" t="s">
        <v>4099</v>
      </c>
      <c r="Q888" s="1" t="s">
        <v>4100</v>
      </c>
      <c r="R888" t="s">
        <v>1756</v>
      </c>
      <c r="S888" s="1" t="s">
        <v>4125</v>
      </c>
      <c r="U888" s="1" t="s">
        <v>4125</v>
      </c>
      <c r="W888" s="1" t="s">
        <v>4125</v>
      </c>
      <c r="Y888" s="1" t="s">
        <v>4125</v>
      </c>
      <c r="AA888" s="1" t="s">
        <v>4125</v>
      </c>
      <c r="AC888" s="1" t="s">
        <v>4125</v>
      </c>
      <c r="AE888" s="1" t="s">
        <v>4125</v>
      </c>
      <c r="AF888" s="57"/>
      <c r="AG888">
        <f>+IF(E888=E887,1,0)</f>
        <v>0</v>
      </c>
    </row>
    <row r="889" spans="1:33" x14ac:dyDescent="0.25">
      <c r="A889">
        <v>50</v>
      </c>
      <c r="B889">
        <v>772</v>
      </c>
      <c r="C889" s="25" t="s">
        <v>67</v>
      </c>
      <c r="D889" s="25" t="s">
        <v>1120</v>
      </c>
      <c r="E889" t="s">
        <v>1843</v>
      </c>
      <c r="H889" s="40" t="str">
        <f>+HYPERLINK(O889,E889)</f>
        <v>Russula luteotacta</v>
      </c>
      <c r="I889" s="40" t="str">
        <f>+HYPERLINK(O889,J889)</f>
        <v>Russule jaunissante</v>
      </c>
      <c r="J889" t="s">
        <v>1844</v>
      </c>
      <c r="L889" s="1" t="s">
        <v>441</v>
      </c>
      <c r="N889" s="36" t="s">
        <v>3177</v>
      </c>
      <c r="O889" s="58" t="s">
        <v>3516</v>
      </c>
      <c r="P889" s="25" t="s">
        <v>4099</v>
      </c>
      <c r="Q889" s="1" t="s">
        <v>4100</v>
      </c>
      <c r="R889" t="s">
        <v>1756</v>
      </c>
      <c r="S889" s="1" t="s">
        <v>4125</v>
      </c>
      <c r="U889" s="1" t="s">
        <v>4125</v>
      </c>
      <c r="W889" s="1" t="s">
        <v>4125</v>
      </c>
      <c r="Y889" s="1" t="s">
        <v>4125</v>
      </c>
      <c r="AA889" s="1" t="s">
        <v>4125</v>
      </c>
      <c r="AC889" s="1" t="s">
        <v>4125</v>
      </c>
      <c r="AE889" s="1" t="s">
        <v>4125</v>
      </c>
      <c r="AF889" s="57"/>
      <c r="AG889">
        <f>+IF(E889=E888,1,0)</f>
        <v>0</v>
      </c>
    </row>
    <row r="890" spans="1:33" x14ac:dyDescent="0.25">
      <c r="A890">
        <v>50</v>
      </c>
      <c r="B890">
        <v>778</v>
      </c>
      <c r="C890" s="25" t="s">
        <v>67</v>
      </c>
      <c r="D890" s="25" t="s">
        <v>1120</v>
      </c>
      <c r="E890" t="s">
        <v>1845</v>
      </c>
      <c r="H890" s="40" t="str">
        <f>+HYPERLINK(O890,E890)</f>
        <v>Russula maculata</v>
      </c>
      <c r="I890" s="40" t="str">
        <f>+HYPERLINK(O890,J890)</f>
        <v>Russule maculée</v>
      </c>
      <c r="J890" t="s">
        <v>1846</v>
      </c>
      <c r="L890" s="1" t="s">
        <v>441</v>
      </c>
      <c r="N890" s="36" t="s">
        <v>3177</v>
      </c>
      <c r="O890" s="58" t="s">
        <v>3518</v>
      </c>
      <c r="P890" s="25" t="s">
        <v>4099</v>
      </c>
      <c r="Q890" s="1" t="s">
        <v>4100</v>
      </c>
      <c r="R890" t="s">
        <v>1756</v>
      </c>
      <c r="S890" s="1" t="s">
        <v>4125</v>
      </c>
      <c r="U890" s="1" t="s">
        <v>4125</v>
      </c>
      <c r="W890" s="1" t="s">
        <v>4125</v>
      </c>
      <c r="Y890" s="1" t="s">
        <v>4125</v>
      </c>
      <c r="AA890" s="1" t="s">
        <v>4125</v>
      </c>
      <c r="AC890" s="1" t="s">
        <v>4125</v>
      </c>
      <c r="AE890" s="1" t="s">
        <v>4125</v>
      </c>
      <c r="AF890" s="57"/>
      <c r="AG890">
        <f>+IF(E890=E889,1,0)</f>
        <v>0</v>
      </c>
    </row>
    <row r="891" spans="1:33" s="9" customFormat="1" x14ac:dyDescent="0.25">
      <c r="A891">
        <v>50</v>
      </c>
      <c r="B891">
        <v>768</v>
      </c>
      <c r="C891" s="25" t="s">
        <v>67</v>
      </c>
      <c r="D891" s="25" t="s">
        <v>1120</v>
      </c>
      <c r="E891" t="s">
        <v>1881</v>
      </c>
      <c r="F891"/>
      <c r="G891"/>
      <c r="H891" s="40" t="str">
        <f>+HYPERLINK(O891,E891)</f>
        <v>Russula mustelina</v>
      </c>
      <c r="I891" s="40" t="str">
        <f>+HYPERLINK(O891,J891)</f>
        <v>Russule belette</v>
      </c>
      <c r="J891" t="s">
        <v>1882</v>
      </c>
      <c r="K891"/>
      <c r="L891" s="1" t="s">
        <v>441</v>
      </c>
      <c r="M891" s="1"/>
      <c r="N891" s="36" t="s">
        <v>3177</v>
      </c>
      <c r="O891" s="58" t="s">
        <v>3508</v>
      </c>
      <c r="P891" s="25" t="s">
        <v>4099</v>
      </c>
      <c r="Q891" s="1" t="s">
        <v>4100</v>
      </c>
      <c r="R891" t="s">
        <v>1755</v>
      </c>
      <c r="S891" s="1" t="s">
        <v>4125</v>
      </c>
      <c r="T891"/>
      <c r="U891" s="1" t="s">
        <v>4125</v>
      </c>
      <c r="V891"/>
      <c r="W891" s="1" t="s">
        <v>4125</v>
      </c>
      <c r="X891"/>
      <c r="Y891" s="1" t="s">
        <v>4125</v>
      </c>
      <c r="Z891"/>
      <c r="AA891" s="1" t="s">
        <v>4125</v>
      </c>
      <c r="AB891"/>
      <c r="AC891" s="1" t="s">
        <v>4125</v>
      </c>
      <c r="AD891"/>
      <c r="AE891" s="1" t="s">
        <v>4125</v>
      </c>
      <c r="AF891" s="57"/>
      <c r="AG891">
        <f>+IF(E891=E890,1,0)</f>
        <v>0</v>
      </c>
    </row>
    <row r="892" spans="1:33" x14ac:dyDescent="0.25">
      <c r="A892">
        <v>50</v>
      </c>
      <c r="B892">
        <v>805</v>
      </c>
      <c r="C892" s="25" t="s">
        <v>67</v>
      </c>
      <c r="D892" s="25" t="s">
        <v>1120</v>
      </c>
      <c r="E892" t="s">
        <v>1847</v>
      </c>
      <c r="H892" s="40" t="str">
        <f>+HYPERLINK(O892,E892)</f>
        <v>Russula ochroleuca</v>
      </c>
      <c r="I892" s="40" t="str">
        <f>+HYPERLINK(O892,J892)</f>
        <v>Russule ocre et blanche</v>
      </c>
      <c r="J892" t="s">
        <v>3171</v>
      </c>
      <c r="L892" s="1" t="s">
        <v>441</v>
      </c>
      <c r="N892" s="36" t="s">
        <v>3177</v>
      </c>
      <c r="O892" s="58" t="s">
        <v>3539</v>
      </c>
      <c r="P892" s="25" t="s">
        <v>4099</v>
      </c>
      <c r="Q892" s="1" t="s">
        <v>4100</v>
      </c>
      <c r="R892" t="s">
        <v>1756</v>
      </c>
      <c r="S892" s="1" t="s">
        <v>4125</v>
      </c>
      <c r="U892" s="1" t="s">
        <v>4125</v>
      </c>
      <c r="W892" s="1" t="s">
        <v>4125</v>
      </c>
      <c r="Y892" s="1" t="s">
        <v>4125</v>
      </c>
      <c r="AA892" s="1" t="s">
        <v>4125</v>
      </c>
      <c r="AC892" s="1" t="s">
        <v>4125</v>
      </c>
      <c r="AE892" s="1" t="s">
        <v>4125</v>
      </c>
      <c r="AF892" s="57"/>
      <c r="AG892">
        <f>+IF(E892=E891,1,0)</f>
        <v>0</v>
      </c>
    </row>
    <row r="893" spans="1:33" x14ac:dyDescent="0.25">
      <c r="A893">
        <v>50</v>
      </c>
      <c r="B893">
        <v>784</v>
      </c>
      <c r="C893" s="25" t="s">
        <v>67</v>
      </c>
      <c r="D893" s="25" t="s">
        <v>1120</v>
      </c>
      <c r="E893" t="s">
        <v>1885</v>
      </c>
      <c r="H893" s="40" t="str">
        <f>+HYPERLINK(O893,E893)</f>
        <v>Russula olivacea</v>
      </c>
      <c r="I893" s="40" t="str">
        <f>+HYPERLINK(O893,J893)</f>
        <v>Russule olivacée</v>
      </c>
      <c r="J893" t="s">
        <v>1886</v>
      </c>
      <c r="L893" s="1" t="s">
        <v>441</v>
      </c>
      <c r="N893" s="36" t="s">
        <v>3177</v>
      </c>
      <c r="O893" s="57" t="s">
        <v>3526</v>
      </c>
      <c r="P893" s="25" t="s">
        <v>4099</v>
      </c>
      <c r="Q893" s="1" t="s">
        <v>4100</v>
      </c>
      <c r="R893" t="s">
        <v>1755</v>
      </c>
      <c r="S893" s="1" t="s">
        <v>4125</v>
      </c>
      <c r="U893" s="1" t="s">
        <v>4125</v>
      </c>
      <c r="W893" s="1" t="s">
        <v>4125</v>
      </c>
      <c r="Y893" s="1" t="s">
        <v>4125</v>
      </c>
      <c r="AA893" s="1" t="s">
        <v>4125</v>
      </c>
      <c r="AC893" s="1" t="s">
        <v>4125</v>
      </c>
      <c r="AE893" s="1" t="s">
        <v>4125</v>
      </c>
      <c r="AF893" s="57"/>
      <c r="AG893">
        <f>+IF(E893=E892,1,0)</f>
        <v>0</v>
      </c>
    </row>
    <row r="894" spans="1:33" x14ac:dyDescent="0.25">
      <c r="A894">
        <v>50</v>
      </c>
      <c r="B894">
        <v>794</v>
      </c>
      <c r="C894" s="25" t="s">
        <v>67</v>
      </c>
      <c r="D894" s="25" t="s">
        <v>1120</v>
      </c>
      <c r="E894" t="s">
        <v>1809</v>
      </c>
      <c r="H894" s="73" t="str">
        <f>+HYPERLINK(O894,E894)</f>
        <v>Russula paludosa</v>
      </c>
      <c r="I894" s="40" t="str">
        <f>+HYPERLINK(O894,J894)</f>
        <v>Russule des marais</v>
      </c>
      <c r="J894" t="s">
        <v>1810</v>
      </c>
      <c r="L894" s="1" t="s">
        <v>441</v>
      </c>
      <c r="N894" s="36" t="s">
        <v>3177</v>
      </c>
      <c r="O894" s="58" t="s">
        <v>3531</v>
      </c>
      <c r="P894" s="25" t="s">
        <v>4099</v>
      </c>
      <c r="Q894" s="1" t="s">
        <v>4100</v>
      </c>
      <c r="R894" t="s">
        <v>1755</v>
      </c>
      <c r="S894" s="1" t="s">
        <v>4125</v>
      </c>
      <c r="U894" s="1" t="s">
        <v>4125</v>
      </c>
      <c r="W894" s="1" t="s">
        <v>4125</v>
      </c>
      <c r="Y894" s="1" t="s">
        <v>4125</v>
      </c>
      <c r="Z894" t="s">
        <v>3533</v>
      </c>
      <c r="AA894" s="1" t="s">
        <v>4125</v>
      </c>
      <c r="AC894" s="1" t="s">
        <v>4125</v>
      </c>
      <c r="AE894" s="1" t="s">
        <v>4125</v>
      </c>
      <c r="AF894" s="57"/>
      <c r="AG894">
        <f>+IF(E894=E893,1,0)</f>
        <v>0</v>
      </c>
    </row>
    <row r="895" spans="1:33" x14ac:dyDescent="0.25">
      <c r="A895">
        <v>50</v>
      </c>
      <c r="B895">
        <v>758</v>
      </c>
      <c r="C895" s="25" t="s">
        <v>67</v>
      </c>
      <c r="D895" s="25" t="s">
        <v>1120</v>
      </c>
      <c r="E895" t="s">
        <v>1858</v>
      </c>
      <c r="H895" s="40" t="str">
        <f>+HYPERLINK(O895,E895)</f>
        <v>Russula praetervisa</v>
      </c>
      <c r="I895" s="40" t="str">
        <f>+HYPERLINK(O895,J895)</f>
        <v>Russule à odeur de baudruche</v>
      </c>
      <c r="J895" t="s">
        <v>1859</v>
      </c>
      <c r="L895" s="1" t="s">
        <v>441</v>
      </c>
      <c r="N895" s="36" t="s">
        <v>3177</v>
      </c>
      <c r="O895" s="58" t="s">
        <v>3498</v>
      </c>
      <c r="P895" s="25" t="s">
        <v>4099</v>
      </c>
      <c r="Q895" s="1" t="s">
        <v>4100</v>
      </c>
      <c r="R895" t="s">
        <v>1755</v>
      </c>
      <c r="S895" s="1" t="s">
        <v>4125</v>
      </c>
      <c r="U895" s="1" t="s">
        <v>4125</v>
      </c>
      <c r="W895" s="1" t="s">
        <v>4125</v>
      </c>
      <c r="Y895" s="1" t="s">
        <v>4125</v>
      </c>
      <c r="AA895" s="1" t="s">
        <v>4125</v>
      </c>
      <c r="AC895" s="1" t="s">
        <v>4125</v>
      </c>
      <c r="AE895" s="1" t="s">
        <v>4125</v>
      </c>
      <c r="AF895" s="57"/>
      <c r="AG895">
        <f>+IF(E895=E894,1,0)</f>
        <v>0</v>
      </c>
    </row>
    <row r="896" spans="1:33" x14ac:dyDescent="0.25">
      <c r="A896">
        <v>50</v>
      </c>
      <c r="B896">
        <v>796</v>
      </c>
      <c r="C896" s="25" t="s">
        <v>67</v>
      </c>
      <c r="D896" s="25" t="s">
        <v>1120</v>
      </c>
      <c r="E896" t="s">
        <v>3162</v>
      </c>
      <c r="H896" s="40" t="str">
        <f>+HYPERLINK(O896,E896)</f>
        <v>Russula pseudoraoultii</v>
      </c>
      <c r="I896" s="40" t="str">
        <f>+HYPERLINK(O896,J896)</f>
        <v>russule jaune pâle des sphaignes</v>
      </c>
      <c r="J896" t="s">
        <v>3163</v>
      </c>
      <c r="L896" s="1" t="s">
        <v>441</v>
      </c>
      <c r="N896" s="36" t="s">
        <v>3177</v>
      </c>
      <c r="O896" s="58" t="s">
        <v>3534</v>
      </c>
      <c r="P896" s="25" t="s">
        <v>4099</v>
      </c>
      <c r="Q896" s="1" t="s">
        <v>4100</v>
      </c>
      <c r="S896" s="1" t="s">
        <v>4125</v>
      </c>
      <c r="U896" s="1" t="s">
        <v>4125</v>
      </c>
      <c r="W896" s="1" t="s">
        <v>4125</v>
      </c>
      <c r="Y896" s="1" t="s">
        <v>4125</v>
      </c>
      <c r="Z896" t="s">
        <v>3164</v>
      </c>
      <c r="AA896" s="1" t="s">
        <v>4125</v>
      </c>
      <c r="AC896" s="1" t="s">
        <v>4125</v>
      </c>
      <c r="AE896" s="1" t="s">
        <v>4125</v>
      </c>
      <c r="AF896" s="57"/>
      <c r="AG896">
        <f>+IF(E896=E895,1,0)</f>
        <v>0</v>
      </c>
    </row>
    <row r="897" spans="1:33" x14ac:dyDescent="0.25">
      <c r="A897">
        <v>50</v>
      </c>
      <c r="B897">
        <v>807</v>
      </c>
      <c r="C897" s="25" t="s">
        <v>67</v>
      </c>
      <c r="D897" s="25" t="s">
        <v>1120</v>
      </c>
      <c r="E897" t="s">
        <v>1860</v>
      </c>
      <c r="H897" s="40" t="str">
        <f>+HYPERLINK(O897,E897)</f>
        <v>Russula puellaris</v>
      </c>
      <c r="I897" s="40" t="str">
        <f>+HYPERLINK(O897,J897)</f>
        <v>Russule jeune fille</v>
      </c>
      <c r="J897" t="s">
        <v>1861</v>
      </c>
      <c r="L897" s="1" t="s">
        <v>441</v>
      </c>
      <c r="N897" s="36" t="s">
        <v>3177</v>
      </c>
      <c r="O897" s="58" t="s">
        <v>3548</v>
      </c>
      <c r="P897" s="25" t="s">
        <v>4099</v>
      </c>
      <c r="Q897" s="1" t="s">
        <v>4100</v>
      </c>
      <c r="R897" t="s">
        <v>1755</v>
      </c>
      <c r="S897" s="1" t="s">
        <v>4125</v>
      </c>
      <c r="U897" s="1" t="s">
        <v>4125</v>
      </c>
      <c r="W897" s="1" t="s">
        <v>4125</v>
      </c>
      <c r="Y897" s="1" t="s">
        <v>4125</v>
      </c>
      <c r="AA897" s="1" t="s">
        <v>4125</v>
      </c>
      <c r="AC897" s="1" t="s">
        <v>4125</v>
      </c>
      <c r="AE897" s="1" t="s">
        <v>4125</v>
      </c>
      <c r="AF897" s="57"/>
      <c r="AG897">
        <f>+IF(E897=E896,1,0)</f>
        <v>0</v>
      </c>
    </row>
    <row r="898" spans="1:33" x14ac:dyDescent="0.25">
      <c r="A898">
        <v>50</v>
      </c>
      <c r="B898">
        <v>770</v>
      </c>
      <c r="C898" s="25" t="s">
        <v>67</v>
      </c>
      <c r="D898" s="25" t="s">
        <v>1120</v>
      </c>
      <c r="E898" t="s">
        <v>1848</v>
      </c>
      <c r="H898" s="40" t="str">
        <f>+HYPERLINK(O898,E898)</f>
        <v>Russula queletii</v>
      </c>
      <c r="I898" s="40" t="str">
        <f>+HYPERLINK(O898,J898)</f>
        <v>Russule de quélet</v>
      </c>
      <c r="J898" t="s">
        <v>1849</v>
      </c>
      <c r="L898" s="1" t="s">
        <v>441</v>
      </c>
      <c r="N898" s="36" t="s">
        <v>3177</v>
      </c>
      <c r="O898" s="58" t="s">
        <v>3520</v>
      </c>
      <c r="P898" s="25" t="s">
        <v>4099</v>
      </c>
      <c r="Q898" s="1" t="s">
        <v>4100</v>
      </c>
      <c r="R898" t="s">
        <v>1756</v>
      </c>
      <c r="S898" s="1" t="s">
        <v>4125</v>
      </c>
      <c r="U898" s="1" t="s">
        <v>4125</v>
      </c>
      <c r="W898" s="1" t="s">
        <v>4125</v>
      </c>
      <c r="Y898" s="1" t="s">
        <v>4125</v>
      </c>
      <c r="AA898" s="1" t="s">
        <v>4125</v>
      </c>
      <c r="AC898" s="1" t="s">
        <v>4125</v>
      </c>
      <c r="AE898" s="1" t="s">
        <v>4125</v>
      </c>
      <c r="AF898" s="57"/>
      <c r="AG898">
        <f>+IF(E898=E897,1,0)</f>
        <v>0</v>
      </c>
    </row>
    <row r="899" spans="1:33" x14ac:dyDescent="0.25">
      <c r="A899">
        <v>50</v>
      </c>
      <c r="B899">
        <v>785</v>
      </c>
      <c r="C899" s="25" t="s">
        <v>67</v>
      </c>
      <c r="D899" s="25" t="s">
        <v>1120</v>
      </c>
      <c r="E899" t="s">
        <v>1862</v>
      </c>
      <c r="H899" s="72" t="str">
        <f>+HYPERLINK(O899,E899)</f>
        <v>Russula romellii</v>
      </c>
      <c r="I899" s="40" t="str">
        <f>+HYPERLINK(O899,J899)</f>
        <v>Russule à lames fragiles</v>
      </c>
      <c r="J899" t="s">
        <v>1863</v>
      </c>
      <c r="L899" s="1" t="s">
        <v>441</v>
      </c>
      <c r="N899" s="36" t="s">
        <v>3177</v>
      </c>
      <c r="O899" s="58" t="s">
        <v>4167</v>
      </c>
      <c r="P899" s="25" t="s">
        <v>4099</v>
      </c>
      <c r="Q899" s="1" t="s">
        <v>4100</v>
      </c>
      <c r="R899" t="s">
        <v>1755</v>
      </c>
      <c r="S899" s="1" t="s">
        <v>4125</v>
      </c>
      <c r="U899" s="1" t="s">
        <v>4125</v>
      </c>
      <c r="W899" s="1" t="s">
        <v>4125</v>
      </c>
      <c r="Y899" s="1" t="s">
        <v>4125</v>
      </c>
      <c r="AA899" s="1" t="s">
        <v>4125</v>
      </c>
      <c r="AC899" s="1" t="s">
        <v>4125</v>
      </c>
      <c r="AE899" s="1" t="s">
        <v>4125</v>
      </c>
      <c r="AF899" s="57"/>
      <c r="AG899">
        <f>+IF(E899=E898,1,0)</f>
        <v>0</v>
      </c>
    </row>
    <row r="900" spans="1:33" x14ac:dyDescent="0.25">
      <c r="A900">
        <v>50</v>
      </c>
      <c r="B900">
        <v>762</v>
      </c>
      <c r="C900" s="25" t="s">
        <v>67</v>
      </c>
      <c r="D900" s="25" t="s">
        <v>1120</v>
      </c>
      <c r="E900" t="s">
        <v>1820</v>
      </c>
      <c r="H900" s="40" t="str">
        <f>+HYPERLINK(O900,E900)</f>
        <v>Russula sanguinaria</v>
      </c>
      <c r="I900" s="40" t="str">
        <f>+HYPERLINK(O900,J900)</f>
        <v>Russule sanguine</v>
      </c>
      <c r="J900" t="s">
        <v>1819</v>
      </c>
      <c r="L900" s="1" t="s">
        <v>441</v>
      </c>
      <c r="N900" s="36" t="s">
        <v>3177</v>
      </c>
      <c r="O900" s="58" t="s">
        <v>3501</v>
      </c>
      <c r="P900" s="25" t="s">
        <v>4099</v>
      </c>
      <c r="Q900" s="1" t="s">
        <v>4100</v>
      </c>
      <c r="R900" t="s">
        <v>1756</v>
      </c>
      <c r="S900" s="1" t="s">
        <v>4125</v>
      </c>
      <c r="U900" s="1" t="s">
        <v>4125</v>
      </c>
      <c r="W900" s="1" t="s">
        <v>4125</v>
      </c>
      <c r="Y900" s="1" t="s">
        <v>4125</v>
      </c>
      <c r="AA900" s="1" t="s">
        <v>4125</v>
      </c>
      <c r="AC900" s="1" t="s">
        <v>4125</v>
      </c>
      <c r="AE900" s="1" t="s">
        <v>4125</v>
      </c>
      <c r="AF900" s="57"/>
      <c r="AG900">
        <f>+IF(E900=E899,1,0)</f>
        <v>0</v>
      </c>
    </row>
    <row r="901" spans="1:33" x14ac:dyDescent="0.25">
      <c r="A901">
        <v>50</v>
      </c>
      <c r="B901">
        <v>761</v>
      </c>
      <c r="C901" s="25" t="s">
        <v>67</v>
      </c>
      <c r="D901" s="25" t="s">
        <v>1120</v>
      </c>
      <c r="E901" t="s">
        <v>1829</v>
      </c>
      <c r="H901" s="40" t="str">
        <f>+HYPERLINK(O901,E901)</f>
        <v>Russula sardonia</v>
      </c>
      <c r="I901" s="40" t="str">
        <f>+HYPERLINK(O901,J901)</f>
        <v>Russule sardoine</v>
      </c>
      <c r="J901" t="s">
        <v>1830</v>
      </c>
      <c r="L901" s="1" t="s">
        <v>441</v>
      </c>
      <c r="N901" s="36" t="s">
        <v>3177</v>
      </c>
      <c r="O901" s="58" t="s">
        <v>3504</v>
      </c>
      <c r="P901" s="25" t="s">
        <v>4099</v>
      </c>
      <c r="Q901" s="1" t="s">
        <v>4100</v>
      </c>
      <c r="R901" t="s">
        <v>1756</v>
      </c>
      <c r="S901" s="1" t="s">
        <v>4125</v>
      </c>
      <c r="U901" s="1" t="s">
        <v>4125</v>
      </c>
      <c r="W901" s="1" t="s">
        <v>4125</v>
      </c>
      <c r="Y901" s="1" t="s">
        <v>4125</v>
      </c>
      <c r="AA901" s="1" t="s">
        <v>4125</v>
      </c>
      <c r="AC901" s="1" t="s">
        <v>4125</v>
      </c>
      <c r="AE901" s="1" t="s">
        <v>4125</v>
      </c>
      <c r="AF901" s="57"/>
      <c r="AG901">
        <f>+IF(E901=E900,1,0)</f>
        <v>0</v>
      </c>
    </row>
    <row r="902" spans="1:33" x14ac:dyDescent="0.25">
      <c r="A902">
        <v>50</v>
      </c>
      <c r="B902">
        <v>801</v>
      </c>
      <c r="C902" s="25" t="s">
        <v>67</v>
      </c>
      <c r="D902" s="25" t="s">
        <v>1120</v>
      </c>
      <c r="E902" t="s">
        <v>3166</v>
      </c>
      <c r="H902" s="72" t="str">
        <f>+HYPERLINK(O902,E902)</f>
        <v>Russula silvestris</v>
      </c>
      <c r="I902" s="40" t="str">
        <f>+HYPERLINK(O902,J902)</f>
        <v>Russule émétique des chênes</v>
      </c>
      <c r="J902" t="s">
        <v>3167</v>
      </c>
      <c r="L902" s="1" t="s">
        <v>441</v>
      </c>
      <c r="N902" s="36" t="s">
        <v>3177</v>
      </c>
      <c r="O902" s="58" t="s">
        <v>3536</v>
      </c>
      <c r="P902" s="25" t="s">
        <v>4099</v>
      </c>
      <c r="Q902" s="1" t="s">
        <v>4100</v>
      </c>
      <c r="R902" t="s">
        <v>1755</v>
      </c>
      <c r="S902" s="1" t="s">
        <v>4125</v>
      </c>
      <c r="U902" s="1" t="s">
        <v>4125</v>
      </c>
      <c r="W902" s="1" t="s">
        <v>4125</v>
      </c>
      <c r="Y902" s="1" t="s">
        <v>4125</v>
      </c>
      <c r="AA902" s="1" t="s">
        <v>4125</v>
      </c>
      <c r="AC902" s="1" t="s">
        <v>4125</v>
      </c>
      <c r="AE902" s="1" t="s">
        <v>4125</v>
      </c>
      <c r="AF902" s="57"/>
      <c r="AG902">
        <f>+IF(E902=E901,1,0)</f>
        <v>0</v>
      </c>
    </row>
    <row r="903" spans="1:33" x14ac:dyDescent="0.25">
      <c r="A903">
        <v>50</v>
      </c>
      <c r="B903">
        <v>786</v>
      </c>
      <c r="C903" s="25" t="s">
        <v>67</v>
      </c>
      <c r="D903" s="25" t="s">
        <v>1120</v>
      </c>
      <c r="E903" t="s">
        <v>1823</v>
      </c>
      <c r="H903" s="40" t="str">
        <f>+HYPERLINK(O903,E903)</f>
        <v>Russula solaris</v>
      </c>
      <c r="I903" s="40" t="str">
        <f>+HYPERLINK(O903,J903)</f>
        <v>Russule soleil</v>
      </c>
      <c r="J903" t="s">
        <v>1824</v>
      </c>
      <c r="L903" s="1" t="s">
        <v>441</v>
      </c>
      <c r="N903" s="36" t="s">
        <v>3177</v>
      </c>
      <c r="O903" s="58" t="s">
        <v>3522</v>
      </c>
      <c r="P903" s="25" t="s">
        <v>4099</v>
      </c>
      <c r="Q903" s="1" t="s">
        <v>4100</v>
      </c>
      <c r="R903" t="s">
        <v>1756</v>
      </c>
      <c r="S903" s="1" t="s">
        <v>4125</v>
      </c>
      <c r="U903" s="1" t="s">
        <v>4125</v>
      </c>
      <c r="W903" s="1" t="s">
        <v>4125</v>
      </c>
      <c r="Y903" s="1" t="s">
        <v>4125</v>
      </c>
      <c r="AA903" s="1" t="s">
        <v>4125</v>
      </c>
      <c r="AC903" s="1" t="s">
        <v>4125</v>
      </c>
      <c r="AE903" s="1" t="s">
        <v>4125</v>
      </c>
      <c r="AF903" s="57"/>
      <c r="AG903">
        <f>+IF(E903=E902,1,0)</f>
        <v>0</v>
      </c>
    </row>
    <row r="904" spans="1:33" x14ac:dyDescent="0.25">
      <c r="A904">
        <v>50</v>
      </c>
      <c r="B904">
        <v>790</v>
      </c>
      <c r="C904" s="25" t="s">
        <v>67</v>
      </c>
      <c r="D904" s="25" t="s">
        <v>1120</v>
      </c>
      <c r="E904" t="s">
        <v>1825</v>
      </c>
      <c r="H904" s="40" t="str">
        <f>+HYPERLINK(O904,E904)</f>
        <v>Russula sphagnophila</v>
      </c>
      <c r="I904" s="40" t="str">
        <f>+HYPERLINK(O904,J904)</f>
        <v>Russule des sphaignes</v>
      </c>
      <c r="J904" t="s">
        <v>1826</v>
      </c>
      <c r="L904" s="1" t="s">
        <v>441</v>
      </c>
      <c r="N904" s="36" t="s">
        <v>3177</v>
      </c>
      <c r="O904" s="58" t="s">
        <v>3529</v>
      </c>
      <c r="P904" s="25" t="s">
        <v>4099</v>
      </c>
      <c r="Q904" s="1" t="s">
        <v>4100</v>
      </c>
      <c r="R904" t="s">
        <v>1756</v>
      </c>
      <c r="S904" s="1" t="s">
        <v>4125</v>
      </c>
      <c r="U904" s="1" t="s">
        <v>4125</v>
      </c>
      <c r="W904" s="1" t="s">
        <v>4125</v>
      </c>
      <c r="Y904" s="1" t="s">
        <v>4125</v>
      </c>
      <c r="AA904" s="1" t="s">
        <v>4125</v>
      </c>
      <c r="AC904" s="1" t="s">
        <v>4125</v>
      </c>
      <c r="AE904" s="1" t="s">
        <v>4125</v>
      </c>
      <c r="AF904" s="57"/>
      <c r="AG904">
        <f>+IF(E904=E903,1,0)</f>
        <v>0</v>
      </c>
    </row>
    <row r="905" spans="1:33" x14ac:dyDescent="0.25">
      <c r="A905">
        <v>50</v>
      </c>
      <c r="B905">
        <v>754</v>
      </c>
      <c r="C905" s="25" t="s">
        <v>67</v>
      </c>
      <c r="D905" s="25" t="s">
        <v>1120</v>
      </c>
      <c r="E905" t="s">
        <v>1827</v>
      </c>
      <c r="H905" s="40" t="str">
        <f>+HYPERLINK(O905,E905)</f>
        <v>Russula subfoetens</v>
      </c>
      <c r="I905" s="40" t="str">
        <f>+HYPERLINK(O905,J905)</f>
        <v>Russule fausse-fétide</v>
      </c>
      <c r="J905" t="s">
        <v>1828</v>
      </c>
      <c r="L905" s="1" t="s">
        <v>441</v>
      </c>
      <c r="N905" s="36" t="s">
        <v>3177</v>
      </c>
      <c r="O905" s="58" t="s">
        <v>3495</v>
      </c>
      <c r="P905" s="25" t="s">
        <v>4099</v>
      </c>
      <c r="Q905" s="1" t="s">
        <v>4100</v>
      </c>
      <c r="S905" s="1" t="s">
        <v>4125</v>
      </c>
      <c r="U905" s="1" t="s">
        <v>4125</v>
      </c>
      <c r="W905" s="1" t="s">
        <v>4125</v>
      </c>
      <c r="Y905" s="1" t="s">
        <v>4125</v>
      </c>
      <c r="AA905" s="1" t="s">
        <v>4125</v>
      </c>
      <c r="AC905" s="1" t="s">
        <v>4125</v>
      </c>
      <c r="AE905" s="1" t="s">
        <v>4125</v>
      </c>
      <c r="AF905" s="57"/>
      <c r="AG905">
        <f>+IF(E905=E904,1,0)</f>
        <v>0</v>
      </c>
    </row>
    <row r="906" spans="1:33" x14ac:dyDescent="0.25">
      <c r="A906">
        <v>50</v>
      </c>
      <c r="B906">
        <v>760</v>
      </c>
      <c r="C906" s="25" t="s">
        <v>67</v>
      </c>
      <c r="D906" s="25" t="s">
        <v>1120</v>
      </c>
      <c r="E906" t="s">
        <v>1822</v>
      </c>
      <c r="H906" s="40" t="str">
        <f>+HYPERLINK(O906,E906)</f>
        <v>Russula torulosa</v>
      </c>
      <c r="I906" s="40" t="str">
        <f>+HYPERLINK(O906,J906)</f>
        <v>Russule des pinèdes</v>
      </c>
      <c r="J906" t="s">
        <v>1821</v>
      </c>
      <c r="L906" s="1" t="s">
        <v>441</v>
      </c>
      <c r="N906" s="36" t="s">
        <v>3177</v>
      </c>
      <c r="O906" s="58" t="s">
        <v>3500</v>
      </c>
      <c r="P906" s="25" t="s">
        <v>4099</v>
      </c>
      <c r="Q906" s="1" t="s">
        <v>4100</v>
      </c>
      <c r="R906" t="s">
        <v>1756</v>
      </c>
      <c r="S906" s="1" t="s">
        <v>4125</v>
      </c>
      <c r="U906" s="1" t="s">
        <v>4125</v>
      </c>
      <c r="W906" s="1" t="s">
        <v>4125</v>
      </c>
      <c r="Y906" s="1" t="s">
        <v>4125</v>
      </c>
      <c r="AA906" s="1" t="s">
        <v>4125</v>
      </c>
      <c r="AC906" s="1" t="s">
        <v>4125</v>
      </c>
      <c r="AE906" s="1" t="s">
        <v>4125</v>
      </c>
      <c r="AF906" s="57"/>
      <c r="AG906">
        <f>+IF(E906=E905,1,0)</f>
        <v>0</v>
      </c>
    </row>
    <row r="907" spans="1:33" x14ac:dyDescent="0.25">
      <c r="A907">
        <v>50</v>
      </c>
      <c r="B907">
        <v>766</v>
      </c>
      <c r="C907" s="25" t="s">
        <v>67</v>
      </c>
      <c r="D907" s="25" t="s">
        <v>1120</v>
      </c>
      <c r="E907" t="s">
        <v>1866</v>
      </c>
      <c r="H907" s="40" t="str">
        <f>+HYPERLINK(O907,E907)</f>
        <v>Russula turci</v>
      </c>
      <c r="I907" s="40" t="str">
        <f>+HYPERLINK(O907,J907)</f>
        <v>Russule cocardée</v>
      </c>
      <c r="J907" t="s">
        <v>1867</v>
      </c>
      <c r="L907" s="1" t="s">
        <v>441</v>
      </c>
      <c r="N907" s="36" t="s">
        <v>3177</v>
      </c>
      <c r="O907" s="58" t="s">
        <v>3503</v>
      </c>
      <c r="P907" s="25" t="s">
        <v>4099</v>
      </c>
      <c r="Q907" s="1" t="s">
        <v>4100</v>
      </c>
      <c r="R907" t="s">
        <v>1755</v>
      </c>
      <c r="S907" s="1" t="s">
        <v>4125</v>
      </c>
      <c r="U907" s="1" t="s">
        <v>4125</v>
      </c>
      <c r="W907" s="1" t="s">
        <v>4125</v>
      </c>
      <c r="Y907" s="1" t="s">
        <v>4125</v>
      </c>
      <c r="AA907" s="1" t="s">
        <v>4125</v>
      </c>
      <c r="AC907" s="1" t="s">
        <v>4125</v>
      </c>
      <c r="AE907" s="1" t="s">
        <v>4125</v>
      </c>
      <c r="AF907" s="57"/>
      <c r="AG907">
        <f>+IF(E907=E906,1,0)</f>
        <v>0</v>
      </c>
    </row>
    <row r="908" spans="1:33" x14ac:dyDescent="0.25">
      <c r="A908">
        <v>50</v>
      </c>
      <c r="B908">
        <v>800</v>
      </c>
      <c r="C908" s="25" t="s">
        <v>67</v>
      </c>
      <c r="D908" s="25" t="s">
        <v>1120</v>
      </c>
      <c r="E908" t="s">
        <v>1868</v>
      </c>
      <c r="H908" s="40" t="str">
        <f>+HYPERLINK(O908,E908)</f>
        <v>Russula vesca</v>
      </c>
      <c r="I908" s="40" t="str">
        <f>+HYPERLINK(O908,J908)</f>
        <v>Russule vieux-rose</v>
      </c>
      <c r="J908" t="s">
        <v>1869</v>
      </c>
      <c r="L908" s="1" t="s">
        <v>441</v>
      </c>
      <c r="N908" s="36" t="s">
        <v>3177</v>
      </c>
      <c r="O908" s="58" t="s">
        <v>3535</v>
      </c>
      <c r="P908" s="25" t="s">
        <v>4099</v>
      </c>
      <c r="Q908" s="1" t="s">
        <v>4100</v>
      </c>
      <c r="R908" t="s">
        <v>1756</v>
      </c>
      <c r="S908" s="1" t="s">
        <v>4125</v>
      </c>
      <c r="U908" s="1" t="s">
        <v>4125</v>
      </c>
      <c r="W908" s="1" t="s">
        <v>4125</v>
      </c>
      <c r="Y908" s="1" t="s">
        <v>4125</v>
      </c>
      <c r="AA908" s="1" t="s">
        <v>4125</v>
      </c>
      <c r="AC908" s="1" t="s">
        <v>4125</v>
      </c>
      <c r="AE908" s="1" t="s">
        <v>4125</v>
      </c>
      <c r="AF908" s="57"/>
      <c r="AG908">
        <f>+IF(E908=E907,1,0)</f>
        <v>0</v>
      </c>
    </row>
    <row r="909" spans="1:33" x14ac:dyDescent="0.25">
      <c r="A909">
        <v>50</v>
      </c>
      <c r="B909">
        <v>804</v>
      </c>
      <c r="C909" s="25" t="s">
        <v>67</v>
      </c>
      <c r="D909" s="25" t="s">
        <v>1120</v>
      </c>
      <c r="E909" t="s">
        <v>3550</v>
      </c>
      <c r="H909" s="40" t="str">
        <f>+HYPERLINK(O909,E909)</f>
        <v>Russula violeipes var. citrina</v>
      </c>
      <c r="I909" s="40" t="str">
        <f>+HYPERLINK(O909,J909)</f>
        <v>Russule à pied violet variété jaune</v>
      </c>
      <c r="J909" t="s">
        <v>3170</v>
      </c>
      <c r="L909" s="1" t="s">
        <v>441</v>
      </c>
      <c r="N909" s="36" t="s">
        <v>3177</v>
      </c>
      <c r="O909" s="58" t="s">
        <v>3549</v>
      </c>
      <c r="P909" s="25" t="s">
        <v>4099</v>
      </c>
      <c r="Q909" s="1" t="s">
        <v>4100</v>
      </c>
      <c r="R909" t="s">
        <v>1756</v>
      </c>
      <c r="S909" s="1" t="s">
        <v>4125</v>
      </c>
      <c r="U909" s="1" t="s">
        <v>4125</v>
      </c>
      <c r="W909" s="1" t="s">
        <v>4125</v>
      </c>
      <c r="Y909" s="1" t="s">
        <v>4125</v>
      </c>
      <c r="AA909" s="1" t="s">
        <v>4125</v>
      </c>
      <c r="AC909" s="1" t="s">
        <v>4125</v>
      </c>
      <c r="AE909" s="1" t="s">
        <v>4125</v>
      </c>
      <c r="AF909" s="57"/>
      <c r="AG909">
        <f>+IF(E909=E908,1,0)</f>
        <v>0</v>
      </c>
    </row>
    <row r="910" spans="1:33" x14ac:dyDescent="0.25">
      <c r="A910">
        <v>50</v>
      </c>
      <c r="B910">
        <v>779</v>
      </c>
      <c r="C910" s="25" t="s">
        <v>67</v>
      </c>
      <c r="D910" s="25" t="s">
        <v>1120</v>
      </c>
      <c r="E910" t="s">
        <v>1870</v>
      </c>
      <c r="H910" s="40" t="str">
        <f>+HYPERLINK(O910,E910)</f>
        <v>Russula virescens</v>
      </c>
      <c r="I910" s="40" t="str">
        <f>+HYPERLINK(O910,J910)</f>
        <v>Russule verdoyante</v>
      </c>
      <c r="J910" t="s">
        <v>1871</v>
      </c>
      <c r="K910" t="s">
        <v>1872</v>
      </c>
      <c r="L910" s="1" t="s">
        <v>441</v>
      </c>
      <c r="N910" s="36" t="s">
        <v>3177</v>
      </c>
      <c r="O910" s="58" t="s">
        <v>3545</v>
      </c>
      <c r="P910" s="25" t="s">
        <v>4099</v>
      </c>
      <c r="Q910" s="1" t="s">
        <v>4100</v>
      </c>
      <c r="R910" t="s">
        <v>1756</v>
      </c>
      <c r="S910" s="1" t="s">
        <v>4125</v>
      </c>
      <c r="U910" s="1" t="s">
        <v>4125</v>
      </c>
      <c r="W910" s="1" t="s">
        <v>4125</v>
      </c>
      <c r="Y910" s="1" t="s">
        <v>4125</v>
      </c>
      <c r="AA910" s="1" t="s">
        <v>4125</v>
      </c>
      <c r="AC910" s="1" t="s">
        <v>4125</v>
      </c>
      <c r="AE910" s="1" t="s">
        <v>4125</v>
      </c>
      <c r="AF910" s="57"/>
      <c r="AG910">
        <f>+IF(E910=E909,1,0)</f>
        <v>0</v>
      </c>
    </row>
    <row r="911" spans="1:33" x14ac:dyDescent="0.25">
      <c r="A911">
        <v>50</v>
      </c>
      <c r="B911">
        <v>765</v>
      </c>
      <c r="C911" s="25" t="s">
        <v>67</v>
      </c>
      <c r="D911" s="25" t="s">
        <v>1120</v>
      </c>
      <c r="E911" t="s">
        <v>1873</v>
      </c>
      <c r="H911" s="40" t="str">
        <f>+HYPERLINK(O911,E911)</f>
        <v>Russula xerampelina</v>
      </c>
      <c r="I911" s="40" t="str">
        <f>+HYPERLINK(O911,J911)</f>
        <v>Russule écrevisse</v>
      </c>
      <c r="J911" t="s">
        <v>1874</v>
      </c>
      <c r="L911" s="1" t="s">
        <v>441</v>
      </c>
      <c r="N911" s="36" t="s">
        <v>3177</v>
      </c>
      <c r="O911" s="58" t="s">
        <v>3506</v>
      </c>
      <c r="P911" s="25" t="s">
        <v>4099</v>
      </c>
      <c r="Q911" s="1" t="s">
        <v>4100</v>
      </c>
      <c r="R911" t="s">
        <v>1756</v>
      </c>
      <c r="S911" s="1" t="s">
        <v>4125</v>
      </c>
      <c r="U911" s="1" t="s">
        <v>4125</v>
      </c>
      <c r="W911" s="1" t="s">
        <v>4125</v>
      </c>
      <c r="Y911" s="1" t="s">
        <v>4125</v>
      </c>
      <c r="AA911" s="1" t="s">
        <v>4125</v>
      </c>
      <c r="AC911" s="1" t="s">
        <v>4125</v>
      </c>
      <c r="AE911" s="1" t="s">
        <v>4125</v>
      </c>
      <c r="AF911" s="57"/>
      <c r="AG911">
        <f>+IF(E911=E910,1,0)</f>
        <v>0</v>
      </c>
    </row>
    <row r="912" spans="1:33" x14ac:dyDescent="0.25">
      <c r="A912">
        <v>50</v>
      </c>
      <c r="B912">
        <v>748</v>
      </c>
      <c r="C912" s="25" t="s">
        <v>67</v>
      </c>
      <c r="D912" s="25" t="s">
        <v>1120</v>
      </c>
      <c r="E912" t="s">
        <v>1883</v>
      </c>
      <c r="H912" s="40" t="str">
        <f>+HYPERLINK(O912,E912)</f>
        <v>Russules nigricans</v>
      </c>
      <c r="I912" s="40" t="str">
        <f>+HYPERLINK(O912,J912)</f>
        <v>Russules noircissante</v>
      </c>
      <c r="J912" t="s">
        <v>1884</v>
      </c>
      <c r="L912" s="1" t="s">
        <v>441</v>
      </c>
      <c r="N912" s="36" t="s">
        <v>3177</v>
      </c>
      <c r="O912" s="58" t="s">
        <v>3489</v>
      </c>
      <c r="P912" s="25" t="s">
        <v>4099</v>
      </c>
      <c r="Q912" s="1" t="s">
        <v>4100</v>
      </c>
      <c r="R912" t="s">
        <v>1755</v>
      </c>
      <c r="S912" s="1" t="s">
        <v>4125</v>
      </c>
      <c r="U912" s="1" t="s">
        <v>4125</v>
      </c>
      <c r="W912" s="1" t="s">
        <v>4125</v>
      </c>
      <c r="Y912" s="1" t="s">
        <v>4125</v>
      </c>
      <c r="AA912" s="1" t="s">
        <v>4125</v>
      </c>
      <c r="AC912" s="1" t="s">
        <v>4125</v>
      </c>
      <c r="AE912" s="1" t="s">
        <v>4125</v>
      </c>
      <c r="AF912" s="57"/>
      <c r="AG912">
        <f>+IF(E912=E911,1,0)</f>
        <v>0</v>
      </c>
    </row>
    <row r="913" spans="1:33" x14ac:dyDescent="0.25">
      <c r="A913">
        <v>17</v>
      </c>
      <c r="B913">
        <v>194</v>
      </c>
      <c r="C913" t="s">
        <v>482</v>
      </c>
      <c r="D913" t="s">
        <v>540</v>
      </c>
      <c r="E913" t="s">
        <v>528</v>
      </c>
      <c r="H913" s="40" t="str">
        <f>+HYPERLINK(O913,E913)</f>
        <v>Saproamanita vittadinii</v>
      </c>
      <c r="I913" s="40" t="str">
        <f>+HYPERLINK(O913,J913)</f>
        <v>Amanite de Vittadini</v>
      </c>
      <c r="J913" t="s">
        <v>527</v>
      </c>
      <c r="L913" s="1" t="s">
        <v>441</v>
      </c>
      <c r="M913" s="24" t="s">
        <v>441</v>
      </c>
      <c r="N913" s="36" t="s">
        <v>239</v>
      </c>
      <c r="O913" s="57" t="s">
        <v>914</v>
      </c>
      <c r="P913" s="25" t="s">
        <v>4099</v>
      </c>
      <c r="Q913" s="1" t="s">
        <v>4100</v>
      </c>
      <c r="R913" t="s">
        <v>483</v>
      </c>
      <c r="S913" s="1" t="s">
        <v>4125</v>
      </c>
      <c r="U913" s="1" t="s">
        <v>4125</v>
      </c>
      <c r="W913" s="1" t="s">
        <v>4125</v>
      </c>
      <c r="Y913" s="1" t="s">
        <v>4125</v>
      </c>
      <c r="AA913" s="1" t="s">
        <v>4125</v>
      </c>
      <c r="AC913" s="1" t="s">
        <v>4125</v>
      </c>
      <c r="AE913" s="1" t="s">
        <v>4125</v>
      </c>
      <c r="AF913" s="57"/>
      <c r="AG913">
        <f>+IF(E913=E912,1,0)</f>
        <v>0</v>
      </c>
    </row>
    <row r="914" spans="1:33" x14ac:dyDescent="0.25">
      <c r="A914" s="57">
        <v>57</v>
      </c>
      <c r="B914">
        <v>957</v>
      </c>
      <c r="C914" s="57" t="s">
        <v>2514</v>
      </c>
      <c r="D914" s="57" t="s">
        <v>2662</v>
      </c>
      <c r="E914" s="57" t="s">
        <v>2659</v>
      </c>
      <c r="F914" s="57"/>
      <c r="G914" s="57"/>
      <c r="H914" s="40" t="str">
        <f>+HYPERLINK(O914,E914)</f>
        <v>Sarcodon imbricatus</v>
      </c>
      <c r="I914" s="40" t="str">
        <f>+HYPERLINK(O914,J914)</f>
        <v>Hydne imbriqué</v>
      </c>
      <c r="J914" s="57" t="s">
        <v>2658</v>
      </c>
      <c r="K914" s="57"/>
      <c r="L914" s="1" t="s">
        <v>441</v>
      </c>
      <c r="M914" s="35"/>
      <c r="N914" s="60" t="s">
        <v>3196</v>
      </c>
      <c r="O914" s="58" t="s">
        <v>3574</v>
      </c>
      <c r="P914" s="25" t="s">
        <v>4099</v>
      </c>
      <c r="Q914" s="58" t="s">
        <v>4102</v>
      </c>
      <c r="R914" s="57"/>
      <c r="S914" s="1" t="s">
        <v>4125</v>
      </c>
      <c r="T914" s="57"/>
      <c r="U914" s="1" t="s">
        <v>4125</v>
      </c>
      <c r="V914" s="57"/>
      <c r="W914" s="1" t="s">
        <v>4125</v>
      </c>
      <c r="X914" s="57"/>
      <c r="Y914" s="1" t="s">
        <v>4125</v>
      </c>
      <c r="Z914" s="57"/>
      <c r="AA914" s="1" t="s">
        <v>4125</v>
      </c>
      <c r="AC914" s="1" t="s">
        <v>4125</v>
      </c>
      <c r="AE914" s="1" t="s">
        <v>4125</v>
      </c>
      <c r="AF914" s="57"/>
      <c r="AG914">
        <f>+IF(E914=E913,1,0)</f>
        <v>0</v>
      </c>
    </row>
    <row r="915" spans="1:33" x14ac:dyDescent="0.25">
      <c r="A915" s="57">
        <v>57</v>
      </c>
      <c r="B915">
        <v>958</v>
      </c>
      <c r="C915" s="57" t="s">
        <v>2514</v>
      </c>
      <c r="D915" s="57" t="s">
        <v>2662</v>
      </c>
      <c r="E915" s="57" t="s">
        <v>2660</v>
      </c>
      <c r="F915" s="57"/>
      <c r="G915" s="57"/>
      <c r="H915" s="40" t="str">
        <f>+HYPERLINK(O915,E915)</f>
        <v>Sarcodon squamosus</v>
      </c>
      <c r="I915" s="40" t="str">
        <f>+HYPERLINK(O915,J915)</f>
        <v>Hydne squameux</v>
      </c>
      <c r="J915" s="57" t="s">
        <v>2661</v>
      </c>
      <c r="K915" s="57"/>
      <c r="L915" s="1" t="s">
        <v>441</v>
      </c>
      <c r="M915" s="35"/>
      <c r="N915" s="60" t="s">
        <v>3196</v>
      </c>
      <c r="O915" s="58" t="s">
        <v>3575</v>
      </c>
      <c r="P915" s="25" t="s">
        <v>4099</v>
      </c>
      <c r="Q915" s="58" t="s">
        <v>4102</v>
      </c>
      <c r="R915" s="57"/>
      <c r="S915" s="1" t="s">
        <v>4125</v>
      </c>
      <c r="T915" s="57"/>
      <c r="U915" s="1" t="s">
        <v>4125</v>
      </c>
      <c r="V915" s="57"/>
      <c r="W915" s="1" t="s">
        <v>4125</v>
      </c>
      <c r="X915" s="57"/>
      <c r="Y915" s="1" t="s">
        <v>4125</v>
      </c>
      <c r="Z915" s="57"/>
      <c r="AA915" s="1" t="s">
        <v>4125</v>
      </c>
      <c r="AC915" s="1" t="s">
        <v>4125</v>
      </c>
      <c r="AE915" s="1" t="s">
        <v>4125</v>
      </c>
      <c r="AF915" s="57"/>
      <c r="AG915">
        <f>+IF(E915=E914,1,0)</f>
        <v>0</v>
      </c>
    </row>
    <row r="916" spans="1:33" x14ac:dyDescent="0.25">
      <c r="A916" s="57">
        <v>57</v>
      </c>
      <c r="B916">
        <v>975</v>
      </c>
      <c r="C916" s="57" t="s">
        <v>2514</v>
      </c>
      <c r="D916" s="57" t="s">
        <v>4058</v>
      </c>
      <c r="E916" s="57" t="s">
        <v>2696</v>
      </c>
      <c r="F916" s="57" t="s">
        <v>2697</v>
      </c>
      <c r="G916" s="57"/>
      <c r="H916" s="40" t="str">
        <f>+HYPERLINK(O916,E916)</f>
        <v>Sarcodontia setosa</v>
      </c>
      <c r="I916" s="40" t="str">
        <f>+HYPERLINK(O916,J916)</f>
        <v>Hydne safran</v>
      </c>
      <c r="J916" s="57" t="s">
        <v>2695</v>
      </c>
      <c r="K916" s="57"/>
      <c r="L916" s="1" t="s">
        <v>441</v>
      </c>
      <c r="M916" s="35"/>
      <c r="N916" s="60" t="s">
        <v>3196</v>
      </c>
      <c r="O916" s="58" t="s">
        <v>3583</v>
      </c>
      <c r="P916" s="25" t="s">
        <v>4099</v>
      </c>
      <c r="Q916" s="58" t="s">
        <v>4102</v>
      </c>
      <c r="R916" s="57"/>
      <c r="S916" s="1" t="s">
        <v>4125</v>
      </c>
      <c r="T916" s="57"/>
      <c r="U916" s="1" t="s">
        <v>4125</v>
      </c>
      <c r="V916" s="57"/>
      <c r="W916" s="1" t="s">
        <v>4125</v>
      </c>
      <c r="X916" s="57"/>
      <c r="Y916" s="1" t="s">
        <v>4125</v>
      </c>
      <c r="Z916" s="57"/>
      <c r="AA916" s="1" t="s">
        <v>4125</v>
      </c>
      <c r="AC916" s="1" t="s">
        <v>4125</v>
      </c>
      <c r="AE916" s="1" t="s">
        <v>4125</v>
      </c>
      <c r="AF916" s="57"/>
      <c r="AG916">
        <f>+IF(E916=E915,1,0)</f>
        <v>0</v>
      </c>
    </row>
    <row r="917" spans="1:33" x14ac:dyDescent="0.25">
      <c r="A917" s="57">
        <v>60</v>
      </c>
      <c r="B917">
        <v>1055</v>
      </c>
      <c r="C917" s="57" t="s">
        <v>2899</v>
      </c>
      <c r="D917" s="57" t="s">
        <v>4011</v>
      </c>
      <c r="E917" s="57" t="s">
        <v>2881</v>
      </c>
      <c r="F917" s="57"/>
      <c r="G917" s="57"/>
      <c r="H917" s="40" t="str">
        <f>+HYPERLINK(O917,E917)</f>
        <v>Sarcoscypha austriaca</v>
      </c>
      <c r="I917" s="40" t="str">
        <f>+HYPERLINK(O917,J917)</f>
        <v>pézize d'Autriche</v>
      </c>
      <c r="J917" t="s">
        <v>4006</v>
      </c>
      <c r="K917" s="57"/>
      <c r="L917" s="35" t="s">
        <v>441</v>
      </c>
      <c r="M917" s="35"/>
      <c r="N917" s="60" t="s">
        <v>3192</v>
      </c>
      <c r="O917" s="58" t="s">
        <v>3928</v>
      </c>
      <c r="P917" s="25" t="s">
        <v>4099</v>
      </c>
      <c r="Q917" s="35"/>
      <c r="R917" s="57"/>
      <c r="S917" s="1" t="s">
        <v>4125</v>
      </c>
      <c r="T917" s="57"/>
      <c r="U917" s="1" t="s">
        <v>4125</v>
      </c>
      <c r="V917" s="57"/>
      <c r="W917" s="1" t="s">
        <v>4125</v>
      </c>
      <c r="X917" s="57"/>
      <c r="Y917" s="1" t="s">
        <v>4125</v>
      </c>
      <c r="Z917" s="57"/>
      <c r="AA917" s="1" t="s">
        <v>4125</v>
      </c>
      <c r="AB917" s="57"/>
      <c r="AC917" s="1" t="s">
        <v>4125</v>
      </c>
      <c r="AD917" s="57"/>
      <c r="AE917" s="1" t="s">
        <v>4125</v>
      </c>
      <c r="AF917" s="57"/>
      <c r="AG917">
        <f>+IF(E917=E916,1,0)</f>
        <v>0</v>
      </c>
    </row>
    <row r="918" spans="1:33" x14ac:dyDescent="0.25">
      <c r="A918" s="57">
        <v>60</v>
      </c>
      <c r="B918">
        <v>1057</v>
      </c>
      <c r="C918" s="57" t="s">
        <v>2899</v>
      </c>
      <c r="D918" s="59" t="s">
        <v>4011</v>
      </c>
      <c r="E918" s="59" t="s">
        <v>2882</v>
      </c>
      <c r="F918" s="57"/>
      <c r="G918" s="57"/>
      <c r="H918" s="40" t="str">
        <f>+HYPERLINK(O918,E918)</f>
        <v>Sarcoscypha coccinea</v>
      </c>
      <c r="I918" s="40" t="str">
        <f>+HYPERLINK(O918,J918)</f>
        <v>Pézize écarlate</v>
      </c>
      <c r="J918" s="57" t="s">
        <v>4181</v>
      </c>
      <c r="K918" s="57"/>
      <c r="L918" s="35" t="s">
        <v>441</v>
      </c>
      <c r="M918" s="35"/>
      <c r="N918" s="60" t="s">
        <v>3192</v>
      </c>
      <c r="O918" s="58" t="s">
        <v>3928</v>
      </c>
      <c r="P918" s="25" t="s">
        <v>4099</v>
      </c>
      <c r="Q918" s="35"/>
      <c r="R918" s="57"/>
      <c r="S918" s="1" t="s">
        <v>4125</v>
      </c>
      <c r="T918" s="57"/>
      <c r="U918" s="1" t="s">
        <v>4125</v>
      </c>
      <c r="V918" s="57"/>
      <c r="W918" s="1" t="s">
        <v>4125</v>
      </c>
      <c r="X918" s="57"/>
      <c r="Y918" s="1" t="s">
        <v>4125</v>
      </c>
      <c r="Z918" s="57"/>
      <c r="AA918" s="1" t="s">
        <v>4125</v>
      </c>
      <c r="AB918" s="57"/>
      <c r="AC918" s="1" t="s">
        <v>4125</v>
      </c>
      <c r="AD918" s="57"/>
      <c r="AE918" s="1" t="s">
        <v>4125</v>
      </c>
      <c r="AF918" s="57"/>
      <c r="AG918">
        <f>+IF(E918=E917,1,0)</f>
        <v>0</v>
      </c>
    </row>
    <row r="919" spans="1:33" x14ac:dyDescent="0.25">
      <c r="A919" s="57">
        <v>60</v>
      </c>
      <c r="B919">
        <v>1056</v>
      </c>
      <c r="C919" s="57" t="s">
        <v>2899</v>
      </c>
      <c r="D919" s="57" t="s">
        <v>4011</v>
      </c>
      <c r="E919" s="57" t="s">
        <v>4007</v>
      </c>
      <c r="F919" s="57"/>
      <c r="G919" s="57"/>
      <c r="H919" s="40" t="str">
        <f>+HYPERLINK(O919,E919)</f>
        <v>Sarcoscypha jurana</v>
      </c>
      <c r="I919" s="40" t="str">
        <f>+HYPERLINK(O919,J919)</f>
        <v>Pézize écarlate des tilleuls</v>
      </c>
      <c r="J919" t="s">
        <v>4008</v>
      </c>
      <c r="K919" t="s">
        <v>4009</v>
      </c>
      <c r="L919" s="35" t="s">
        <v>441</v>
      </c>
      <c r="M919" s="35"/>
      <c r="N919" s="60" t="s">
        <v>3192</v>
      </c>
      <c r="O919" s="58" t="s">
        <v>3928</v>
      </c>
      <c r="P919" s="25" t="s">
        <v>4099</v>
      </c>
      <c r="Q919" s="35"/>
      <c r="R919" s="57"/>
      <c r="S919" s="1" t="s">
        <v>4125</v>
      </c>
      <c r="T919" s="57"/>
      <c r="U919" s="1" t="s">
        <v>4125</v>
      </c>
      <c r="V919" s="57"/>
      <c r="W919" s="1" t="s">
        <v>4125</v>
      </c>
      <c r="X919" s="57"/>
      <c r="Y919" s="1" t="s">
        <v>4125</v>
      </c>
      <c r="Z919" s="57"/>
      <c r="AA919" s="1" t="s">
        <v>4125</v>
      </c>
      <c r="AB919" s="57"/>
      <c r="AC919" s="1" t="s">
        <v>4125</v>
      </c>
      <c r="AD919" s="57"/>
      <c r="AE919" s="1" t="s">
        <v>4125</v>
      </c>
      <c r="AF919" s="57"/>
      <c r="AG919">
        <f>+IF(E919=E918,1,0)</f>
        <v>0</v>
      </c>
    </row>
    <row r="920" spans="1:33" x14ac:dyDescent="0.25">
      <c r="A920" s="57">
        <v>60</v>
      </c>
      <c r="B920">
        <v>1064</v>
      </c>
      <c r="C920" s="57" t="s">
        <v>2899</v>
      </c>
      <c r="D920" s="57" t="s">
        <v>4025</v>
      </c>
      <c r="E920" s="57" t="s">
        <v>2930</v>
      </c>
      <c r="F920" s="57"/>
      <c r="G920" s="57"/>
      <c r="H920" s="40" t="str">
        <f>+HYPERLINK(O920,E920)</f>
        <v>Sarcosphaera coronaria</v>
      </c>
      <c r="I920" s="40" t="str">
        <f>+HYPERLINK(O920,J920)</f>
        <v>Pézize couronnée</v>
      </c>
      <c r="J920" s="57" t="s">
        <v>2931</v>
      </c>
      <c r="K920" s="57"/>
      <c r="L920" s="1" t="s">
        <v>441</v>
      </c>
      <c r="M920" s="35"/>
      <c r="N920" s="60" t="s">
        <v>3192</v>
      </c>
      <c r="O920" s="58" t="s">
        <v>3934</v>
      </c>
      <c r="P920" s="25" t="s">
        <v>4099</v>
      </c>
      <c r="Q920" s="35"/>
      <c r="R920" s="57"/>
      <c r="S920" s="1" t="s">
        <v>4125</v>
      </c>
      <c r="T920" s="57"/>
      <c r="U920" s="1" t="s">
        <v>4125</v>
      </c>
      <c r="V920" s="57"/>
      <c r="W920" s="1" t="s">
        <v>4125</v>
      </c>
      <c r="X920" s="57"/>
      <c r="Y920" s="1" t="s">
        <v>4125</v>
      </c>
      <c r="Z920" s="57"/>
      <c r="AA920" s="1" t="s">
        <v>4125</v>
      </c>
      <c r="AB920" s="57"/>
      <c r="AC920" s="1" t="s">
        <v>4125</v>
      </c>
      <c r="AD920" s="57"/>
      <c r="AE920" s="1" t="s">
        <v>4125</v>
      </c>
      <c r="AF920" s="57"/>
      <c r="AG920">
        <f>+IF(E920=E919,1,0)</f>
        <v>0</v>
      </c>
    </row>
    <row r="921" spans="1:33" x14ac:dyDescent="0.25">
      <c r="A921">
        <v>55</v>
      </c>
      <c r="B921">
        <v>932</v>
      </c>
      <c r="C921" t="s">
        <v>3025</v>
      </c>
      <c r="D921" t="s">
        <v>4062</v>
      </c>
      <c r="E921" t="s">
        <v>3083</v>
      </c>
      <c r="H921" s="40" t="str">
        <f>+HYPERLINK(O921,E921)</f>
        <v>Schizophyllum commune</v>
      </c>
      <c r="I921" s="40" t="str">
        <f>+HYPERLINK(O921,J921)</f>
        <v>Schizophylle commun</v>
      </c>
      <c r="J921" t="s">
        <v>3084</v>
      </c>
      <c r="L921" s="1" t="s">
        <v>441</v>
      </c>
      <c r="N921" s="36" t="s">
        <v>3191</v>
      </c>
      <c r="O921" s="58" t="s">
        <v>3896</v>
      </c>
      <c r="P921" s="25" t="s">
        <v>4099</v>
      </c>
      <c r="S921" s="1" t="s">
        <v>4125</v>
      </c>
      <c r="U921" s="1" t="s">
        <v>4125</v>
      </c>
      <c r="W921" s="1" t="s">
        <v>4125</v>
      </c>
      <c r="Y921" s="1" t="s">
        <v>4125</v>
      </c>
      <c r="AA921" s="1" t="s">
        <v>4125</v>
      </c>
      <c r="AC921" s="1" t="s">
        <v>4125</v>
      </c>
      <c r="AE921" s="1" t="s">
        <v>4125</v>
      </c>
      <c r="AF921" s="57"/>
      <c r="AG921">
        <f>+IF(E921=E920,1,0)</f>
        <v>0</v>
      </c>
    </row>
    <row r="922" spans="1:33" x14ac:dyDescent="0.25">
      <c r="A922" s="57">
        <v>60</v>
      </c>
      <c r="B922">
        <v>1079</v>
      </c>
      <c r="C922" s="57" t="s">
        <v>2899</v>
      </c>
      <c r="D922" s="57" t="s">
        <v>2902</v>
      </c>
      <c r="E922" s="57" t="s">
        <v>4016</v>
      </c>
      <c r="F922" s="57"/>
      <c r="G922" s="57"/>
      <c r="H922" s="40" t="str">
        <f>+HYPERLINK(O922,E922)</f>
        <v>Sclerencoelia fraxinicola</v>
      </c>
      <c r="I922" s="40"/>
      <c r="J922" s="68" t="s">
        <v>4005</v>
      </c>
      <c r="K922" s="57"/>
      <c r="L922" s="35" t="s">
        <v>441</v>
      </c>
      <c r="M922" s="35"/>
      <c r="N922" s="60" t="s">
        <v>3192</v>
      </c>
      <c r="O922" s="58" t="s">
        <v>3946</v>
      </c>
      <c r="P922" s="25" t="s">
        <v>4099</v>
      </c>
      <c r="Q922" s="35"/>
      <c r="R922" s="57"/>
      <c r="S922" s="1" t="s">
        <v>4125</v>
      </c>
      <c r="T922" s="57"/>
      <c r="U922" s="1" t="s">
        <v>4125</v>
      </c>
      <c r="V922" s="57"/>
      <c r="W922" s="1" t="s">
        <v>4125</v>
      </c>
      <c r="X922" s="57"/>
      <c r="Y922" s="1" t="s">
        <v>4125</v>
      </c>
      <c r="Z922" s="57"/>
      <c r="AA922" s="1" t="s">
        <v>4125</v>
      </c>
      <c r="AB922" s="57"/>
      <c r="AC922" s="1" t="s">
        <v>4125</v>
      </c>
      <c r="AD922" s="57"/>
      <c r="AE922" s="1" t="s">
        <v>4125</v>
      </c>
      <c r="AF922" s="57"/>
      <c r="AG922">
        <f>+IF(E922=E921,1,0)</f>
        <v>0</v>
      </c>
    </row>
    <row r="923" spans="1:33" x14ac:dyDescent="0.25">
      <c r="A923" s="57">
        <v>61</v>
      </c>
      <c r="B923">
        <v>1105</v>
      </c>
      <c r="C923" s="57" t="s">
        <v>2757</v>
      </c>
      <c r="D923" s="57" t="s">
        <v>824</v>
      </c>
      <c r="E923" s="57" t="s">
        <v>823</v>
      </c>
      <c r="F923" s="57"/>
      <c r="G923" s="57"/>
      <c r="H923" s="40" t="str">
        <f>+HYPERLINK(O923,E923)</f>
        <v>Scleroderma citrinum</v>
      </c>
      <c r="I923" s="40" t="str">
        <f>+HYPERLINK(O923,J923)</f>
        <v>Scléroderme commun</v>
      </c>
      <c r="J923" s="57" t="s">
        <v>822</v>
      </c>
      <c r="K923" s="57"/>
      <c r="L923" s="35" t="s">
        <v>441</v>
      </c>
      <c r="M923" s="35"/>
      <c r="N923" s="60" t="s">
        <v>3193</v>
      </c>
      <c r="O923" s="58" t="s">
        <v>3903</v>
      </c>
      <c r="P923" s="25" t="s">
        <v>4099</v>
      </c>
      <c r="Q923" s="35"/>
      <c r="R923" s="57"/>
      <c r="S923" s="1" t="s">
        <v>4125</v>
      </c>
      <c r="T923" s="57"/>
      <c r="U923" s="1" t="s">
        <v>4125</v>
      </c>
      <c r="V923" s="57"/>
      <c r="W923" s="1" t="s">
        <v>4125</v>
      </c>
      <c r="X923" s="57"/>
      <c r="Y923" s="1" t="s">
        <v>4125</v>
      </c>
      <c r="Z923" s="57"/>
      <c r="AA923" s="1" t="s">
        <v>4125</v>
      </c>
      <c r="AB923" s="57"/>
      <c r="AC923" s="1" t="s">
        <v>4125</v>
      </c>
      <c r="AD923" s="57"/>
      <c r="AE923" s="1" t="s">
        <v>4125</v>
      </c>
      <c r="AF923" s="57"/>
      <c r="AG923">
        <f>+IF(E923=E922,1,0)</f>
        <v>0</v>
      </c>
    </row>
    <row r="924" spans="1:33" x14ac:dyDescent="0.25">
      <c r="A924" s="57">
        <v>61</v>
      </c>
      <c r="B924">
        <v>1106</v>
      </c>
      <c r="C924" s="57" t="s">
        <v>2757</v>
      </c>
      <c r="D924" s="57" t="s">
        <v>824</v>
      </c>
      <c r="E924" s="57" t="s">
        <v>2716</v>
      </c>
      <c r="F924" s="57"/>
      <c r="G924" s="57"/>
      <c r="H924" s="40" t="str">
        <f>+HYPERLINK(O924,E924)</f>
        <v>Scleroderma verrucosum</v>
      </c>
      <c r="I924" s="40" t="str">
        <f>+HYPERLINK(O924,J924)</f>
        <v>Scléroderme verruqueux</v>
      </c>
      <c r="J924" s="57" t="s">
        <v>2717</v>
      </c>
      <c r="K924" s="57"/>
      <c r="L924" s="35" t="s">
        <v>441</v>
      </c>
      <c r="M924" s="35"/>
      <c r="N924" s="60" t="s">
        <v>3193</v>
      </c>
      <c r="O924" s="58" t="s">
        <v>3904</v>
      </c>
      <c r="P924" s="25" t="s">
        <v>4099</v>
      </c>
      <c r="Q924" s="35"/>
      <c r="R924" s="57"/>
      <c r="S924" s="1" t="s">
        <v>4125</v>
      </c>
      <c r="T924" s="57"/>
      <c r="U924" s="1" t="s">
        <v>4125</v>
      </c>
      <c r="V924" s="57"/>
      <c r="W924" s="1" t="s">
        <v>4125</v>
      </c>
      <c r="X924" s="57"/>
      <c r="Y924" s="1" t="s">
        <v>4125</v>
      </c>
      <c r="Z924" s="57"/>
      <c r="AA924" s="1" t="s">
        <v>4125</v>
      </c>
      <c r="AC924" s="1" t="s">
        <v>4125</v>
      </c>
      <c r="AE924" s="1" t="s">
        <v>4125</v>
      </c>
      <c r="AF924" s="57"/>
      <c r="AG924">
        <f>+IF(E924=E923,1,0)</f>
        <v>0</v>
      </c>
    </row>
    <row r="925" spans="1:33" x14ac:dyDescent="0.25">
      <c r="A925" s="57">
        <v>60</v>
      </c>
      <c r="B925">
        <v>1068</v>
      </c>
      <c r="C925" s="57" t="s">
        <v>2899</v>
      </c>
      <c r="D925" s="57" t="s">
        <v>4029</v>
      </c>
      <c r="E925" s="57" t="s">
        <v>2941</v>
      </c>
      <c r="F925" s="57"/>
      <c r="G925" s="57"/>
      <c r="H925" s="40" t="str">
        <f>+HYPERLINK(O925,E925)</f>
        <v>Scutellinia scutellata</v>
      </c>
      <c r="I925" s="40" t="str">
        <f>+HYPERLINK(O925,J925)</f>
        <v>Pézize en bouclier</v>
      </c>
      <c r="J925" s="57" t="s">
        <v>2942</v>
      </c>
      <c r="K925" s="57"/>
      <c r="L925" s="1" t="s">
        <v>441</v>
      </c>
      <c r="M925" s="35"/>
      <c r="N925" s="60" t="s">
        <v>3192</v>
      </c>
      <c r="O925" s="58" t="s">
        <v>3939</v>
      </c>
      <c r="P925" s="25" t="s">
        <v>4099</v>
      </c>
      <c r="Q925" s="35"/>
      <c r="R925" s="57"/>
      <c r="S925" s="1" t="s">
        <v>4125</v>
      </c>
      <c r="T925" s="57"/>
      <c r="U925" s="1" t="s">
        <v>4125</v>
      </c>
      <c r="V925" s="57"/>
      <c r="W925" s="1" t="s">
        <v>4125</v>
      </c>
      <c r="X925" s="57"/>
      <c r="Y925" s="1" t="s">
        <v>4125</v>
      </c>
      <c r="Z925" s="57"/>
      <c r="AA925" s="1" t="s">
        <v>4125</v>
      </c>
      <c r="AB925" s="57"/>
      <c r="AC925" s="1" t="s">
        <v>4125</v>
      </c>
      <c r="AD925" s="57"/>
      <c r="AE925" s="1" t="s">
        <v>4125</v>
      </c>
      <c r="AF925" s="57"/>
      <c r="AG925">
        <f>+IF(E925=E924,1,0)</f>
        <v>0</v>
      </c>
    </row>
    <row r="926" spans="1:33" x14ac:dyDescent="0.25">
      <c r="A926">
        <v>5</v>
      </c>
      <c r="B926">
        <v>75</v>
      </c>
      <c r="C926" t="s">
        <v>2960</v>
      </c>
      <c r="D926" t="s">
        <v>2497</v>
      </c>
      <c r="E926" t="s">
        <v>2500</v>
      </c>
      <c r="H926" s="40" t="str">
        <f>+HYPERLINK(O926,E926)</f>
        <v>Scutiger confluens</v>
      </c>
      <c r="I926" s="40" t="str">
        <f>+HYPERLINK(O926,J926)</f>
        <v>Polypore confluent</v>
      </c>
      <c r="J926" t="s">
        <v>2501</v>
      </c>
      <c r="L926" s="1" t="s">
        <v>441</v>
      </c>
      <c r="N926" s="36" t="s">
        <v>2153</v>
      </c>
      <c r="O926" s="69" t="s">
        <v>3660</v>
      </c>
      <c r="P926" s="25" t="s">
        <v>4099</v>
      </c>
      <c r="Q926" s="1" t="s">
        <v>481</v>
      </c>
      <c r="S926" s="1" t="s">
        <v>4125</v>
      </c>
      <c r="U926" s="1" t="s">
        <v>4125</v>
      </c>
      <c r="W926" s="1" t="s">
        <v>4125</v>
      </c>
      <c r="Y926" s="1" t="s">
        <v>4125</v>
      </c>
      <c r="AA926" s="1" t="s">
        <v>4125</v>
      </c>
      <c r="AC926" s="1" t="s">
        <v>4125</v>
      </c>
      <c r="AE926" s="1" t="s">
        <v>4125</v>
      </c>
      <c r="AF926" s="57"/>
      <c r="AG926">
        <f>+IF(E926=E925,1,0)</f>
        <v>0</v>
      </c>
    </row>
    <row r="927" spans="1:33" x14ac:dyDescent="0.25">
      <c r="A927">
        <v>5</v>
      </c>
      <c r="B927">
        <v>74</v>
      </c>
      <c r="C927" t="s">
        <v>2960</v>
      </c>
      <c r="D927" t="s">
        <v>2497</v>
      </c>
      <c r="E927" t="s">
        <v>2498</v>
      </c>
      <c r="H927" s="40" t="str">
        <f>+HYPERLINK(O927,E927)</f>
        <v>Scutiger cristatus</v>
      </c>
      <c r="I927" s="40" t="str">
        <f>+HYPERLINK(O927,J927)</f>
        <v>Polypore craquelé</v>
      </c>
      <c r="J927" t="s">
        <v>2499</v>
      </c>
      <c r="L927" s="1" t="s">
        <v>441</v>
      </c>
      <c r="N927" s="36" t="s">
        <v>2153</v>
      </c>
      <c r="O927" s="69" t="s">
        <v>3659</v>
      </c>
      <c r="P927" s="25" t="s">
        <v>4099</v>
      </c>
      <c r="Q927" s="1" t="s">
        <v>481</v>
      </c>
      <c r="S927" s="1" t="s">
        <v>4125</v>
      </c>
      <c r="U927" s="1" t="s">
        <v>4125</v>
      </c>
      <c r="W927" s="1" t="s">
        <v>4125</v>
      </c>
      <c r="Y927" s="1" t="s">
        <v>4125</v>
      </c>
      <c r="AA927" s="1" t="s">
        <v>4125</v>
      </c>
      <c r="AC927" s="1" t="s">
        <v>4125</v>
      </c>
      <c r="AE927" s="1" t="s">
        <v>4125</v>
      </c>
      <c r="AF927" s="57"/>
      <c r="AG927">
        <f>+IF(E927=E926,1,0)</f>
        <v>0</v>
      </c>
    </row>
    <row r="928" spans="1:33" x14ac:dyDescent="0.25">
      <c r="A928">
        <v>5</v>
      </c>
      <c r="B928">
        <v>73</v>
      </c>
      <c r="C928" t="s">
        <v>2960</v>
      </c>
      <c r="D928" t="s">
        <v>2497</v>
      </c>
      <c r="E928" t="s">
        <v>2495</v>
      </c>
      <c r="H928" s="40" t="str">
        <f>+HYPERLINK(O928,E928)</f>
        <v>Scutiger pes-caprae</v>
      </c>
      <c r="I928" s="40" t="str">
        <f>+HYPERLINK(O928,J928)</f>
        <v>Polypore pied-de-chèvre</v>
      </c>
      <c r="J928" t="s">
        <v>2496</v>
      </c>
      <c r="L928" s="1" t="s">
        <v>441</v>
      </c>
      <c r="N928" s="36" t="s">
        <v>2153</v>
      </c>
      <c r="O928" s="69" t="s">
        <v>3663</v>
      </c>
      <c r="P928" s="25" t="s">
        <v>4099</v>
      </c>
      <c r="Q928" s="1" t="s">
        <v>481</v>
      </c>
      <c r="S928" s="1" t="s">
        <v>4125</v>
      </c>
      <c r="U928" s="1" t="s">
        <v>4125</v>
      </c>
      <c r="W928" s="1" t="s">
        <v>4125</v>
      </c>
      <c r="Y928" s="1" t="s">
        <v>4125</v>
      </c>
      <c r="AA928" s="1" t="s">
        <v>4125</v>
      </c>
      <c r="AC928" s="1" t="s">
        <v>4125</v>
      </c>
      <c r="AE928" s="1" t="s">
        <v>4125</v>
      </c>
      <c r="AF928" s="57"/>
      <c r="AG928">
        <f>+IF(E928=E927,1,0)</f>
        <v>0</v>
      </c>
    </row>
    <row r="929" spans="1:33" x14ac:dyDescent="0.25">
      <c r="A929">
        <v>5</v>
      </c>
      <c r="B929">
        <v>76</v>
      </c>
      <c r="C929" t="s">
        <v>2960</v>
      </c>
      <c r="D929" t="s">
        <v>2497</v>
      </c>
      <c r="E929" t="s">
        <v>2502</v>
      </c>
      <c r="H929" s="40" t="str">
        <f>+HYPERLINK(O929,E929)</f>
        <v>Scutiger subrubescens</v>
      </c>
      <c r="I929" s="40" t="str">
        <f>+HYPERLINK(O929,J929)</f>
        <v>Polypore presque rougissant</v>
      </c>
      <c r="J929" t="s">
        <v>2503</v>
      </c>
      <c r="L929" s="1" t="s">
        <v>441</v>
      </c>
      <c r="N929" s="36" t="s">
        <v>2153</v>
      </c>
      <c r="O929" s="69" t="s">
        <v>3661</v>
      </c>
      <c r="P929" s="25" t="s">
        <v>4099</v>
      </c>
      <c r="Q929" s="1" t="s">
        <v>481</v>
      </c>
      <c r="S929" s="1" t="s">
        <v>4125</v>
      </c>
      <c r="U929" s="1" t="s">
        <v>4125</v>
      </c>
      <c r="W929" s="1" t="s">
        <v>4125</v>
      </c>
      <c r="Y929" s="1" t="s">
        <v>4125</v>
      </c>
      <c r="AA929" s="1" t="s">
        <v>4125</v>
      </c>
      <c r="AC929" s="1" t="s">
        <v>4125</v>
      </c>
      <c r="AE929" s="1" t="s">
        <v>4125</v>
      </c>
      <c r="AF929" s="57"/>
      <c r="AG929">
        <f>+IF(E929=E928,1,0)</f>
        <v>0</v>
      </c>
    </row>
    <row r="930" spans="1:33" x14ac:dyDescent="0.25">
      <c r="A930" s="57">
        <v>60</v>
      </c>
      <c r="B930">
        <v>1063</v>
      </c>
      <c r="C930" s="57" t="s">
        <v>2899</v>
      </c>
      <c r="D930" s="57" t="s">
        <v>4024</v>
      </c>
      <c r="E930" s="57" t="s">
        <v>2939</v>
      </c>
      <c r="F930" s="57" t="s">
        <v>2940</v>
      </c>
      <c r="G930" s="57"/>
      <c r="H930" s="40" t="str">
        <f>+HYPERLINK(O930,E930)</f>
        <v>Sepultaria sumneriana</v>
      </c>
      <c r="I930" s="40" t="str">
        <f>+HYPERLINK(O930,J930)</f>
        <v>Géopore des cèdres</v>
      </c>
      <c r="J930" s="57" t="s">
        <v>2938</v>
      </c>
      <c r="K930" s="57"/>
      <c r="L930" s="1" t="s">
        <v>441</v>
      </c>
      <c r="M930" s="35"/>
      <c r="N930" s="60" t="s">
        <v>3192</v>
      </c>
      <c r="O930" s="58" t="s">
        <v>3935</v>
      </c>
      <c r="P930" s="25" t="s">
        <v>4099</v>
      </c>
      <c r="Q930" s="35"/>
      <c r="R930" s="57"/>
      <c r="S930" s="1" t="s">
        <v>4125</v>
      </c>
      <c r="T930" s="57"/>
      <c r="U930" s="1" t="s">
        <v>4125</v>
      </c>
      <c r="V930" s="57"/>
      <c r="W930" s="1" t="s">
        <v>4125</v>
      </c>
      <c r="X930" s="57"/>
      <c r="Y930" s="1" t="s">
        <v>4125</v>
      </c>
      <c r="Z930" s="57"/>
      <c r="AA930" s="1" t="s">
        <v>4125</v>
      </c>
      <c r="AC930" s="1" t="s">
        <v>4125</v>
      </c>
      <c r="AE930" s="1" t="s">
        <v>4125</v>
      </c>
      <c r="AF930" s="57"/>
      <c r="AG930">
        <f>+IF(E930=E929,1,0)</f>
        <v>0</v>
      </c>
    </row>
    <row r="931" spans="1:33" x14ac:dyDescent="0.25">
      <c r="A931">
        <v>27</v>
      </c>
      <c r="B931">
        <v>426</v>
      </c>
      <c r="C931" s="25" t="s">
        <v>1175</v>
      </c>
      <c r="D931" t="s">
        <v>1220</v>
      </c>
      <c r="E931" t="s">
        <v>1218</v>
      </c>
      <c r="H931" s="40" t="str">
        <f>+HYPERLINK(O931,E931)</f>
        <v>Simocybe centunculus</v>
      </c>
      <c r="I931" s="40" t="str">
        <f>+HYPERLINK(O931,J931)</f>
        <v>Simocybe olivâtre</v>
      </c>
      <c r="J931" t="s">
        <v>1219</v>
      </c>
      <c r="L931" s="1" t="s">
        <v>441</v>
      </c>
      <c r="N931" s="36" t="s">
        <v>3204</v>
      </c>
      <c r="O931" s="58" t="s">
        <v>3383</v>
      </c>
      <c r="P931" s="25" t="s">
        <v>4099</v>
      </c>
      <c r="Q931" s="1" t="s">
        <v>4100</v>
      </c>
      <c r="S931" s="1" t="s">
        <v>4125</v>
      </c>
      <c r="U931" s="1" t="s">
        <v>4125</v>
      </c>
      <c r="W931" s="1" t="s">
        <v>4125</v>
      </c>
      <c r="Y931" s="1" t="s">
        <v>4125</v>
      </c>
      <c r="AA931" s="1" t="s">
        <v>4125</v>
      </c>
      <c r="AC931" s="1" t="s">
        <v>4125</v>
      </c>
      <c r="AE931" s="1" t="s">
        <v>4125</v>
      </c>
      <c r="AF931" s="57"/>
      <c r="AG931">
        <f>+IF(E931=E930,1,0)</f>
        <v>0</v>
      </c>
    </row>
    <row r="932" spans="1:33" x14ac:dyDescent="0.25">
      <c r="A932" s="57">
        <v>60</v>
      </c>
      <c r="B932">
        <v>1060</v>
      </c>
      <c r="C932" s="57" t="s">
        <v>2899</v>
      </c>
      <c r="D932" s="57" t="s">
        <v>4039</v>
      </c>
      <c r="E932" s="57" t="s">
        <v>2887</v>
      </c>
      <c r="F932" s="57"/>
      <c r="G932" s="57"/>
      <c r="H932" s="40" t="str">
        <f>+HYPERLINK(O932,E932)</f>
        <v>Sowerbyella radiculata</v>
      </c>
      <c r="I932" s="40" t="str">
        <f>+HYPERLINK(O932,J932)</f>
        <v>Pézize à pied radicant</v>
      </c>
      <c r="J932" s="57" t="s">
        <v>2888</v>
      </c>
      <c r="K932" s="57"/>
      <c r="L932" s="1" t="s">
        <v>441</v>
      </c>
      <c r="M932" s="35"/>
      <c r="N932" s="60" t="s">
        <v>3192</v>
      </c>
      <c r="O932" s="58" t="s">
        <v>3931</v>
      </c>
      <c r="P932" s="25" t="s">
        <v>4099</v>
      </c>
      <c r="Q932" s="35"/>
      <c r="R932" s="57"/>
      <c r="S932" s="1" t="s">
        <v>4125</v>
      </c>
      <c r="T932" s="57"/>
      <c r="U932" s="1" t="s">
        <v>4125</v>
      </c>
      <c r="V932" s="57"/>
      <c r="W932" s="1" t="s">
        <v>4125</v>
      </c>
      <c r="X932" s="57"/>
      <c r="Y932" s="1" t="s">
        <v>4125</v>
      </c>
      <c r="Z932" s="57"/>
      <c r="AA932" s="1" t="s">
        <v>4125</v>
      </c>
      <c r="AB932" s="57"/>
      <c r="AC932" s="1" t="s">
        <v>4125</v>
      </c>
      <c r="AD932" s="57"/>
      <c r="AE932" s="1" t="s">
        <v>4125</v>
      </c>
      <c r="AF932" s="57"/>
      <c r="AG932">
        <f>+IF(E932=E931,1,0)</f>
        <v>0</v>
      </c>
    </row>
    <row r="933" spans="1:33" x14ac:dyDescent="0.25">
      <c r="A933" s="57">
        <v>58</v>
      </c>
      <c r="B933">
        <v>1001</v>
      </c>
      <c r="C933" s="57" t="s">
        <v>2516</v>
      </c>
      <c r="D933" s="57" t="s">
        <v>2564</v>
      </c>
      <c r="E933" s="57" t="s">
        <v>2561</v>
      </c>
      <c r="F933" s="57"/>
      <c r="G933" s="57"/>
      <c r="H933" s="72" t="str">
        <f>+HYPERLINK(O933,E933)</f>
        <v>Sparassis brevipes</v>
      </c>
      <c r="I933" s="40" t="str">
        <f>+HYPERLINK(O933,J933)</f>
        <v>Sparassis lamelleux</v>
      </c>
      <c r="J933" t="s">
        <v>2562</v>
      </c>
      <c r="K933" s="57"/>
      <c r="L933" s="35" t="s">
        <v>441</v>
      </c>
      <c r="M933" s="35"/>
      <c r="N933" s="60" t="s">
        <v>3195</v>
      </c>
      <c r="O933" s="58" t="s">
        <v>3988</v>
      </c>
      <c r="P933" s="25" t="s">
        <v>4099</v>
      </c>
      <c r="Q933" s="35"/>
      <c r="R933" s="57"/>
      <c r="S933" s="1" t="s">
        <v>4125</v>
      </c>
      <c r="T933" s="57"/>
      <c r="U933" s="1" t="s">
        <v>4125</v>
      </c>
      <c r="V933" s="57"/>
      <c r="W933" s="1" t="s">
        <v>4125</v>
      </c>
      <c r="X933" s="57"/>
      <c r="Y933" s="1" t="s">
        <v>4125</v>
      </c>
      <c r="Z933" s="57"/>
      <c r="AA933" s="1" t="s">
        <v>4125</v>
      </c>
      <c r="AC933" s="1" t="s">
        <v>4125</v>
      </c>
      <c r="AE933" s="1" t="s">
        <v>4125</v>
      </c>
      <c r="AF933" s="57"/>
      <c r="AG933">
        <f>+IF(E933=E932,1,0)</f>
        <v>0</v>
      </c>
    </row>
    <row r="934" spans="1:33" x14ac:dyDescent="0.25">
      <c r="A934" s="57">
        <v>58</v>
      </c>
      <c r="B934">
        <v>1000</v>
      </c>
      <c r="C934" s="57" t="s">
        <v>2516</v>
      </c>
      <c r="D934" s="57" t="s">
        <v>2564</v>
      </c>
      <c r="E934" s="57" t="s">
        <v>2559</v>
      </c>
      <c r="F934" s="57"/>
      <c r="G934" s="57"/>
      <c r="H934" s="72" t="str">
        <f>+HYPERLINK(O934,E934)</f>
        <v>Sparassis crispa</v>
      </c>
      <c r="I934" s="40" t="str">
        <f>+HYPERLINK(O934,J934)</f>
        <v>Sparassis crépu</v>
      </c>
      <c r="J934" t="s">
        <v>2560</v>
      </c>
      <c r="K934" s="57"/>
      <c r="L934" s="35" t="s">
        <v>441</v>
      </c>
      <c r="M934" s="35"/>
      <c r="N934" s="60" t="s">
        <v>3195</v>
      </c>
      <c r="O934" s="58" t="s">
        <v>3985</v>
      </c>
      <c r="P934" s="25" t="s">
        <v>4099</v>
      </c>
      <c r="Q934" s="35"/>
      <c r="R934" s="57"/>
      <c r="S934" s="1" t="s">
        <v>4125</v>
      </c>
      <c r="T934" s="57"/>
      <c r="U934" s="1" t="s">
        <v>4125</v>
      </c>
      <c r="V934" s="57"/>
      <c r="W934" s="1" t="s">
        <v>4125</v>
      </c>
      <c r="X934" s="57"/>
      <c r="Y934" s="1" t="s">
        <v>4125</v>
      </c>
      <c r="Z934" s="57"/>
      <c r="AA934" s="1" t="s">
        <v>4125</v>
      </c>
      <c r="AC934" s="1" t="s">
        <v>4125</v>
      </c>
      <c r="AE934" s="1" t="s">
        <v>4125</v>
      </c>
      <c r="AF934" s="57"/>
      <c r="AG934">
        <f>+IF(E934=E933,1,0)</f>
        <v>0</v>
      </c>
    </row>
    <row r="935" spans="1:33" x14ac:dyDescent="0.25">
      <c r="A935" s="57">
        <v>60</v>
      </c>
      <c r="B935">
        <v>1083</v>
      </c>
      <c r="C935" s="57" t="s">
        <v>2898</v>
      </c>
      <c r="D935" s="57" t="s">
        <v>4034</v>
      </c>
      <c r="E935" s="57" t="s">
        <v>2902</v>
      </c>
      <c r="F935" s="57"/>
      <c r="G935" s="57"/>
      <c r="H935" s="40" t="str">
        <f>+HYPERLINK(O935,E935)</f>
        <v>Spathularia flavida</v>
      </c>
      <c r="I935" s="40" t="str">
        <f>+HYPERLINK(O935,J935)</f>
        <v>Spathulaire jaune</v>
      </c>
      <c r="J935" s="57" t="s">
        <v>2903</v>
      </c>
      <c r="K935" s="57"/>
      <c r="L935" s="1" t="s">
        <v>441</v>
      </c>
      <c r="M935" s="35"/>
      <c r="N935" s="60" t="s">
        <v>3192</v>
      </c>
      <c r="O935" s="57" t="s">
        <v>3950</v>
      </c>
      <c r="P935" s="25" t="s">
        <v>4099</v>
      </c>
      <c r="Q935" s="35"/>
      <c r="R935" s="57"/>
      <c r="S935" s="1" t="s">
        <v>4125</v>
      </c>
      <c r="T935" s="57"/>
      <c r="U935" s="1" t="s">
        <v>4125</v>
      </c>
      <c r="V935" s="57"/>
      <c r="W935" s="1" t="s">
        <v>4125</v>
      </c>
      <c r="X935" s="57"/>
      <c r="Y935" s="1" t="s">
        <v>4125</v>
      </c>
      <c r="Z935" s="57"/>
      <c r="AA935" s="1" t="s">
        <v>4125</v>
      </c>
      <c r="AB935" s="57"/>
      <c r="AC935" s="1" t="s">
        <v>4125</v>
      </c>
      <c r="AD935" s="57"/>
      <c r="AE935" s="1" t="s">
        <v>4125</v>
      </c>
      <c r="AF935" s="57"/>
      <c r="AG935">
        <f>+IF(E935=E934,1,0)</f>
        <v>0</v>
      </c>
    </row>
    <row r="936" spans="1:33" s="57" customFormat="1" x14ac:dyDescent="0.25">
      <c r="A936" s="57">
        <v>60</v>
      </c>
      <c r="B936">
        <v>1082</v>
      </c>
      <c r="C936" s="57" t="s">
        <v>2898</v>
      </c>
      <c r="D936" s="57" t="s">
        <v>4034</v>
      </c>
      <c r="E936" s="57" t="s">
        <v>2900</v>
      </c>
      <c r="H936" s="40" t="str">
        <f>+HYPERLINK(O936,E936)</f>
        <v>Spathularia rufa</v>
      </c>
      <c r="I936" s="40" t="str">
        <f>+HYPERLINK(O936,J936)</f>
        <v>Spathulaire rousse</v>
      </c>
      <c r="J936" s="57" t="s">
        <v>2901</v>
      </c>
      <c r="L936" s="1" t="s">
        <v>441</v>
      </c>
      <c r="M936" s="35"/>
      <c r="N936" s="60" t="s">
        <v>3192</v>
      </c>
      <c r="O936" s="58" t="s">
        <v>3949</v>
      </c>
      <c r="P936" s="25" t="s">
        <v>4099</v>
      </c>
      <c r="Q936" s="35"/>
      <c r="S936" s="1" t="s">
        <v>4125</v>
      </c>
      <c r="U936" s="1" t="s">
        <v>4125</v>
      </c>
      <c r="W936" s="1" t="s">
        <v>4125</v>
      </c>
      <c r="Y936" s="1" t="s">
        <v>4125</v>
      </c>
      <c r="AA936" s="1" t="s">
        <v>4125</v>
      </c>
      <c r="AC936" s="1" t="s">
        <v>4125</v>
      </c>
      <c r="AE936" s="1" t="s">
        <v>4125</v>
      </c>
      <c r="AG936">
        <f>+IF(E936=E935,1,0)</f>
        <v>0</v>
      </c>
    </row>
    <row r="937" spans="1:33" s="57" customFormat="1" x14ac:dyDescent="0.25">
      <c r="A937" s="57">
        <v>57</v>
      </c>
      <c r="B937">
        <v>973</v>
      </c>
      <c r="C937" s="57" t="s">
        <v>2514</v>
      </c>
      <c r="D937" s="57" t="s">
        <v>2698</v>
      </c>
      <c r="E937" s="57" t="s">
        <v>2694</v>
      </c>
      <c r="F937" s="57" t="s">
        <v>3114</v>
      </c>
      <c r="H937" s="40" t="str">
        <f>+HYPERLINK(O937,E937)</f>
        <v>Steccherinum bourdotii</v>
      </c>
      <c r="I937" s="40" t="str">
        <f>+HYPERLINK(O937,J937)</f>
        <v>néant</v>
      </c>
      <c r="J937" t="s">
        <v>3113</v>
      </c>
      <c r="L937" s="35" t="s">
        <v>441</v>
      </c>
      <c r="M937" s="35"/>
      <c r="N937" s="60" t="s">
        <v>3196</v>
      </c>
      <c r="O937" s="58" t="s">
        <v>3586</v>
      </c>
      <c r="P937" s="25" t="s">
        <v>4099</v>
      </c>
      <c r="Q937" s="58" t="s">
        <v>4102</v>
      </c>
      <c r="S937" s="1" t="s">
        <v>4125</v>
      </c>
      <c r="U937" s="1" t="s">
        <v>4125</v>
      </c>
      <c r="W937" s="1" t="s">
        <v>4125</v>
      </c>
      <c r="Y937" s="1" t="s">
        <v>4125</v>
      </c>
      <c r="AA937" s="1" t="s">
        <v>4125</v>
      </c>
      <c r="AB937"/>
      <c r="AC937" s="1" t="s">
        <v>4125</v>
      </c>
      <c r="AD937"/>
      <c r="AE937" s="1" t="s">
        <v>4125</v>
      </c>
      <c r="AG937">
        <f>+IF(E937=E936,1,0)</f>
        <v>0</v>
      </c>
    </row>
    <row r="938" spans="1:33" s="57" customFormat="1" x14ac:dyDescent="0.25">
      <c r="A938" s="57">
        <v>57</v>
      </c>
      <c r="B938">
        <v>972</v>
      </c>
      <c r="C938" s="57" t="s">
        <v>2514</v>
      </c>
      <c r="D938" s="57" t="s">
        <v>2698</v>
      </c>
      <c r="E938" s="57" t="s">
        <v>2692</v>
      </c>
      <c r="H938" s="40" t="str">
        <f>+HYPERLINK(O938,E938)</f>
        <v>Steccherinum fimbriatum</v>
      </c>
      <c r="I938" s="40" t="str">
        <f>+HYPERLINK(O938,J938)</f>
        <v>Hydne fimbrié</v>
      </c>
      <c r="J938" s="57" t="s">
        <v>2693</v>
      </c>
      <c r="L938" s="35" t="s">
        <v>441</v>
      </c>
      <c r="M938" s="35"/>
      <c r="N938" s="60" t="s">
        <v>3196</v>
      </c>
      <c r="O938" s="58" t="s">
        <v>3581</v>
      </c>
      <c r="P938" s="25" t="s">
        <v>4099</v>
      </c>
      <c r="Q938" s="58" t="s">
        <v>4102</v>
      </c>
      <c r="S938" s="1" t="s">
        <v>4125</v>
      </c>
      <c r="U938" s="1" t="s">
        <v>4125</v>
      </c>
      <c r="W938" s="1" t="s">
        <v>4125</v>
      </c>
      <c r="Y938" s="1" t="s">
        <v>4125</v>
      </c>
      <c r="AA938" s="1" t="s">
        <v>4125</v>
      </c>
      <c r="AB938"/>
      <c r="AC938" s="1" t="s">
        <v>4125</v>
      </c>
      <c r="AD938"/>
      <c r="AE938" s="1" t="s">
        <v>4125</v>
      </c>
      <c r="AG938">
        <f>+IF(E938=E937,1,0)</f>
        <v>0</v>
      </c>
    </row>
    <row r="939" spans="1:33" s="57" customFormat="1" x14ac:dyDescent="0.25">
      <c r="A939" s="57">
        <v>57</v>
      </c>
      <c r="B939">
        <v>971</v>
      </c>
      <c r="C939" s="57" t="s">
        <v>2514</v>
      </c>
      <c r="D939" s="57" t="s">
        <v>2698</v>
      </c>
      <c r="E939" s="57" t="s">
        <v>2506</v>
      </c>
      <c r="H939" s="40" t="str">
        <f>+HYPERLINK(O939,E939)</f>
        <v>Steccherinum ochraceum</v>
      </c>
      <c r="I939" s="40" t="str">
        <f>+HYPERLINK(O939,J939)</f>
        <v>Hydne ocré</v>
      </c>
      <c r="J939" s="57" t="s">
        <v>2436</v>
      </c>
      <c r="L939" s="35" t="s">
        <v>441</v>
      </c>
      <c r="M939" s="35"/>
      <c r="N939" s="60" t="s">
        <v>3196</v>
      </c>
      <c r="O939" s="58" t="s">
        <v>3580</v>
      </c>
      <c r="P939" s="25" t="s">
        <v>4099</v>
      </c>
      <c r="Q939" s="58" t="s">
        <v>4102</v>
      </c>
      <c r="S939" s="1" t="s">
        <v>4125</v>
      </c>
      <c r="U939" s="1" t="s">
        <v>4125</v>
      </c>
      <c r="W939" s="1" t="s">
        <v>4125</v>
      </c>
      <c r="Y939" s="1" t="s">
        <v>4125</v>
      </c>
      <c r="AA939" s="1" t="s">
        <v>4125</v>
      </c>
      <c r="AB939"/>
      <c r="AC939" s="1" t="s">
        <v>4125</v>
      </c>
      <c r="AD939"/>
      <c r="AE939" s="1" t="s">
        <v>4125</v>
      </c>
      <c r="AG939">
        <f>+IF(E939=E938,1,0)</f>
        <v>0</v>
      </c>
    </row>
    <row r="940" spans="1:33" s="57" customFormat="1" x14ac:dyDescent="0.25">
      <c r="A940">
        <v>4</v>
      </c>
      <c r="B940">
        <v>54</v>
      </c>
      <c r="C940" t="s">
        <v>2508</v>
      </c>
      <c r="D940" t="s">
        <v>2442</v>
      </c>
      <c r="E940" t="s">
        <v>2440</v>
      </c>
      <c r="F940"/>
      <c r="G940"/>
      <c r="H940" s="40" t="str">
        <f>+HYPERLINK(O940,E940)</f>
        <v>Stereum hirsutum</v>
      </c>
      <c r="I940" s="40" t="str">
        <f>+HYPERLINK(O940,J940)</f>
        <v>Stérée hirsute</v>
      </c>
      <c r="J940" t="s">
        <v>2441</v>
      </c>
      <c r="K940"/>
      <c r="L940" s="1" t="s">
        <v>441</v>
      </c>
      <c r="M940" s="1"/>
      <c r="N940" s="36" t="s">
        <v>2149</v>
      </c>
      <c r="O940" s="69" t="s">
        <v>3635</v>
      </c>
      <c r="P940" s="25" t="s">
        <v>4099</v>
      </c>
      <c r="Q940" s="1" t="s">
        <v>481</v>
      </c>
      <c r="R940"/>
      <c r="S940" s="1" t="s">
        <v>4125</v>
      </c>
      <c r="T940"/>
      <c r="U940" s="1" t="s">
        <v>4125</v>
      </c>
      <c r="V940"/>
      <c r="W940" s="1" t="s">
        <v>4125</v>
      </c>
      <c r="X940"/>
      <c r="Y940" s="1" t="s">
        <v>4125</v>
      </c>
      <c r="Z940"/>
      <c r="AA940" s="1" t="s">
        <v>4125</v>
      </c>
      <c r="AB940"/>
      <c r="AC940" s="1" t="s">
        <v>4125</v>
      </c>
      <c r="AD940"/>
      <c r="AE940" s="1" t="s">
        <v>4125</v>
      </c>
      <c r="AG940">
        <f>+IF(E940=E939,1,0)</f>
        <v>0</v>
      </c>
    </row>
    <row r="941" spans="1:33" s="57" customFormat="1" x14ac:dyDescent="0.25">
      <c r="A941">
        <v>4</v>
      </c>
      <c r="B941">
        <v>56</v>
      </c>
      <c r="C941" t="s">
        <v>2508</v>
      </c>
      <c r="D941" t="s">
        <v>2442</v>
      </c>
      <c r="E941" t="s">
        <v>2445</v>
      </c>
      <c r="F941"/>
      <c r="G941"/>
      <c r="H941" s="40" t="str">
        <f>+HYPERLINK(O941,E941)</f>
        <v>Stereum insignitum</v>
      </c>
      <c r="I941" s="40" t="str">
        <f>+HYPERLINK(O941,J941)</f>
        <v>Stérée remarquable</v>
      </c>
      <c r="J941" t="s">
        <v>2446</v>
      </c>
      <c r="K941"/>
      <c r="L941" s="1" t="s">
        <v>441</v>
      </c>
      <c r="M941" s="1"/>
      <c r="N941" s="36" t="s">
        <v>2149</v>
      </c>
      <c r="O941" s="69" t="s">
        <v>3637</v>
      </c>
      <c r="P941" s="25" t="s">
        <v>4099</v>
      </c>
      <c r="Q941" s="1" t="s">
        <v>481</v>
      </c>
      <c r="R941"/>
      <c r="S941" s="1" t="s">
        <v>4125</v>
      </c>
      <c r="T941"/>
      <c r="U941" s="1" t="s">
        <v>4125</v>
      </c>
      <c r="V941"/>
      <c r="W941" s="1" t="s">
        <v>4125</v>
      </c>
      <c r="X941"/>
      <c r="Y941" s="1" t="s">
        <v>4125</v>
      </c>
      <c r="Z941"/>
      <c r="AA941" s="1" t="s">
        <v>4125</v>
      </c>
      <c r="AB941"/>
      <c r="AC941" s="1" t="s">
        <v>4125</v>
      </c>
      <c r="AD941"/>
      <c r="AE941" s="1" t="s">
        <v>4125</v>
      </c>
      <c r="AG941">
        <f>+IF(E941=E940,1,0)</f>
        <v>0</v>
      </c>
    </row>
    <row r="942" spans="1:33" s="57" customFormat="1" x14ac:dyDescent="0.25">
      <c r="A942">
        <v>4</v>
      </c>
      <c r="B942">
        <v>57</v>
      </c>
      <c r="C942" t="s">
        <v>2508</v>
      </c>
      <c r="D942" t="s">
        <v>2442</v>
      </c>
      <c r="E942" t="s">
        <v>2447</v>
      </c>
      <c r="F942"/>
      <c r="G942"/>
      <c r="H942" s="40" t="str">
        <f>+HYPERLINK(O942,E942)</f>
        <v>Stereum rugosum</v>
      </c>
      <c r="I942" s="40" t="str">
        <f>+HYPERLINK(O942,J942)</f>
        <v>Stérée rugueuses</v>
      </c>
      <c r="J942" s="57" t="s">
        <v>4000</v>
      </c>
      <c r="K942"/>
      <c r="L942" s="1" t="s">
        <v>441</v>
      </c>
      <c r="M942" s="1"/>
      <c r="N942" s="36" t="s">
        <v>2149</v>
      </c>
      <c r="O942" s="69" t="s">
        <v>3633</v>
      </c>
      <c r="P942" s="25" t="s">
        <v>4099</v>
      </c>
      <c r="Q942" s="1" t="s">
        <v>481</v>
      </c>
      <c r="R942"/>
      <c r="S942" s="1" t="s">
        <v>4125</v>
      </c>
      <c r="T942"/>
      <c r="U942" s="1" t="s">
        <v>4125</v>
      </c>
      <c r="V942"/>
      <c r="W942" s="1" t="s">
        <v>4125</v>
      </c>
      <c r="X942"/>
      <c r="Y942" s="1" t="s">
        <v>4125</v>
      </c>
      <c r="Z942"/>
      <c r="AA942" s="1" t="s">
        <v>4125</v>
      </c>
      <c r="AB942"/>
      <c r="AC942" s="1" t="s">
        <v>4125</v>
      </c>
      <c r="AD942"/>
      <c r="AE942" s="1" t="s">
        <v>4125</v>
      </c>
      <c r="AG942">
        <f>+IF(E942=E941,1,0)</f>
        <v>0</v>
      </c>
    </row>
    <row r="943" spans="1:33" s="57" customFormat="1" x14ac:dyDescent="0.25">
      <c r="A943">
        <v>4</v>
      </c>
      <c r="B943">
        <v>55</v>
      </c>
      <c r="C943" t="s">
        <v>2508</v>
      </c>
      <c r="D943" t="s">
        <v>2442</v>
      </c>
      <c r="E943" t="s">
        <v>2443</v>
      </c>
      <c r="F943"/>
      <c r="G943"/>
      <c r="H943" s="40" t="str">
        <f>+HYPERLINK(O943,E943)</f>
        <v>Stereum subtomentosum</v>
      </c>
      <c r="I943" s="40" t="str">
        <f>+HYPERLINK(O943,J943)</f>
        <v>Stérée subtomenteuse</v>
      </c>
      <c r="J943" t="s">
        <v>2444</v>
      </c>
      <c r="K943"/>
      <c r="L943" s="1" t="s">
        <v>441</v>
      </c>
      <c r="M943" s="1"/>
      <c r="N943" s="36" t="s">
        <v>2149</v>
      </c>
      <c r="O943" s="69" t="s">
        <v>3636</v>
      </c>
      <c r="P943" s="25" t="s">
        <v>4099</v>
      </c>
      <c r="Q943" s="1" t="s">
        <v>481</v>
      </c>
      <c r="R943"/>
      <c r="S943" s="1" t="s">
        <v>4125</v>
      </c>
      <c r="T943"/>
      <c r="U943" s="1" t="s">
        <v>4125</v>
      </c>
      <c r="V943"/>
      <c r="W943" s="1" t="s">
        <v>4125</v>
      </c>
      <c r="X943"/>
      <c r="Y943" s="1" t="s">
        <v>4125</v>
      </c>
      <c r="Z943"/>
      <c r="AA943" s="1" t="s">
        <v>4125</v>
      </c>
      <c r="AB943"/>
      <c r="AC943" s="1" t="s">
        <v>4125</v>
      </c>
      <c r="AD943"/>
      <c r="AE943" s="1" t="s">
        <v>4125</v>
      </c>
      <c r="AG943">
        <f>+IF(E943=E942,1,0)</f>
        <v>0</v>
      </c>
    </row>
    <row r="944" spans="1:33" s="57" customFormat="1" x14ac:dyDescent="0.25">
      <c r="A944">
        <v>10</v>
      </c>
      <c r="B944">
        <v>137</v>
      </c>
      <c r="C944" t="s">
        <v>873</v>
      </c>
      <c r="D944" t="s">
        <v>334</v>
      </c>
      <c r="E944" t="s">
        <v>465</v>
      </c>
      <c r="F944"/>
      <c r="G944"/>
      <c r="H944" s="40" t="str">
        <f>+HYPERLINK(O944,E944)</f>
        <v>Strobilomyces strobilaceus</v>
      </c>
      <c r="I944" s="40" t="str">
        <f>+HYPERLINK(O944,J944)</f>
        <v>Bolet pomme de pin</v>
      </c>
      <c r="J944" t="s">
        <v>335</v>
      </c>
      <c r="K944"/>
      <c r="L944" s="1" t="s">
        <v>441</v>
      </c>
      <c r="M944" s="1" t="s">
        <v>441</v>
      </c>
      <c r="N944" s="36" t="s">
        <v>237</v>
      </c>
      <c r="O944" s="57" t="s">
        <v>880</v>
      </c>
      <c r="P944" s="25" t="s">
        <v>4099</v>
      </c>
      <c r="Q944" s="1" t="s">
        <v>481</v>
      </c>
      <c r="R944"/>
      <c r="S944" s="1" t="s">
        <v>4125</v>
      </c>
      <c r="T944"/>
      <c r="U944" s="1" t="s">
        <v>4125</v>
      </c>
      <c r="V944"/>
      <c r="W944" s="1" t="s">
        <v>4125</v>
      </c>
      <c r="X944"/>
      <c r="Y944" s="1" t="s">
        <v>4125</v>
      </c>
      <c r="Z944"/>
      <c r="AA944" s="1" t="s">
        <v>4125</v>
      </c>
      <c r="AB944"/>
      <c r="AC944" s="1" t="s">
        <v>4125</v>
      </c>
      <c r="AD944"/>
      <c r="AE944" s="1" t="s">
        <v>4125</v>
      </c>
      <c r="AG944">
        <f>+IF(E944=E943,1,0)</f>
        <v>0</v>
      </c>
    </row>
    <row r="945" spans="1:33" s="57" customFormat="1" x14ac:dyDescent="0.25">
      <c r="A945">
        <v>22</v>
      </c>
      <c r="B945">
        <v>289</v>
      </c>
      <c r="C945" t="s">
        <v>16</v>
      </c>
      <c r="D945" t="s">
        <v>747</v>
      </c>
      <c r="E945" t="s">
        <v>728</v>
      </c>
      <c r="F945"/>
      <c r="G945"/>
      <c r="H945" s="40" t="str">
        <f>+HYPERLINK(O945,E945)</f>
        <v xml:space="preserve">Strobilurus esculentus </v>
      </c>
      <c r="I945" s="40" t="str">
        <f>+HYPERLINK(O945,J945)</f>
        <v>Collybie des cônes d'épicéas</v>
      </c>
      <c r="J945" t="s">
        <v>729</v>
      </c>
      <c r="K945"/>
      <c r="L945" s="1" t="s">
        <v>441</v>
      </c>
      <c r="M945" s="24" t="s">
        <v>441</v>
      </c>
      <c r="N945" s="36" t="s">
        <v>241</v>
      </c>
      <c r="O945" s="57" t="s">
        <v>2113</v>
      </c>
      <c r="P945" s="25" t="s">
        <v>4099</v>
      </c>
      <c r="Q945" s="1" t="s">
        <v>4100</v>
      </c>
      <c r="R945" s="1"/>
      <c r="S945" s="1" t="s">
        <v>4125</v>
      </c>
      <c r="T945" s="1"/>
      <c r="U945" s="1" t="s">
        <v>4125</v>
      </c>
      <c r="V945"/>
      <c r="W945" s="1" t="s">
        <v>4125</v>
      </c>
      <c r="X945"/>
      <c r="Y945" s="1" t="s">
        <v>4125</v>
      </c>
      <c r="Z945"/>
      <c r="AA945" s="1" t="s">
        <v>4125</v>
      </c>
      <c r="AB945"/>
      <c r="AC945" s="1" t="s">
        <v>4125</v>
      </c>
      <c r="AD945"/>
      <c r="AE945" s="1" t="s">
        <v>4125</v>
      </c>
      <c r="AG945">
        <f>+IF(E945=E944,1,0)</f>
        <v>0</v>
      </c>
    </row>
    <row r="946" spans="1:33" s="57" customFormat="1" x14ac:dyDescent="0.25">
      <c r="A946">
        <v>22</v>
      </c>
      <c r="B946">
        <v>291</v>
      </c>
      <c r="C946" t="s">
        <v>16</v>
      </c>
      <c r="D946" t="s">
        <v>747</v>
      </c>
      <c r="E946" t="s">
        <v>753</v>
      </c>
      <c r="F946"/>
      <c r="G946"/>
      <c r="H946" s="72" t="str">
        <f>+HYPERLINK(O946,E946)</f>
        <v>Strobilurus stephanocystis</v>
      </c>
      <c r="I946" s="40" t="str">
        <f>+HYPERLINK(O946,J946)</f>
        <v>Collybie a cystides couronnées</v>
      </c>
      <c r="J946" t="s">
        <v>752</v>
      </c>
      <c r="K946"/>
      <c r="L946" s="1" t="s">
        <v>441</v>
      </c>
      <c r="M946" s="24" t="s">
        <v>440</v>
      </c>
      <c r="N946" s="36" t="s">
        <v>241</v>
      </c>
      <c r="O946" s="57" t="s">
        <v>2113</v>
      </c>
      <c r="P946" s="25" t="s">
        <v>4099</v>
      </c>
      <c r="Q946" s="1" t="s">
        <v>4100</v>
      </c>
      <c r="R946"/>
      <c r="S946" s="1" t="s">
        <v>4125</v>
      </c>
      <c r="T946"/>
      <c r="U946" s="1" t="s">
        <v>4125</v>
      </c>
      <c r="V946"/>
      <c r="W946" s="1" t="s">
        <v>4125</v>
      </c>
      <c r="X946"/>
      <c r="Y946" s="1" t="s">
        <v>4125</v>
      </c>
      <c r="Z946"/>
      <c r="AA946" s="1" t="s">
        <v>4125</v>
      </c>
      <c r="AB946"/>
      <c r="AC946" s="1" t="s">
        <v>4125</v>
      </c>
      <c r="AD946"/>
      <c r="AE946" s="1" t="s">
        <v>4125</v>
      </c>
      <c r="AG946">
        <f>+IF(E946=E945,1,0)</f>
        <v>0</v>
      </c>
    </row>
    <row r="947" spans="1:33" s="57" customFormat="1" x14ac:dyDescent="0.25">
      <c r="A947">
        <v>22</v>
      </c>
      <c r="B947">
        <v>290</v>
      </c>
      <c r="C947" t="s">
        <v>16</v>
      </c>
      <c r="D947" t="s">
        <v>747</v>
      </c>
      <c r="E947" t="s">
        <v>730</v>
      </c>
      <c r="F947"/>
      <c r="G947"/>
      <c r="H947" s="40" t="str">
        <f>+HYPERLINK(O947,E947)</f>
        <v>Strobilurus tenacellus</v>
      </c>
      <c r="I947" s="40" t="str">
        <f>+HYPERLINK(O947,J947)</f>
        <v>Collybie tenace</v>
      </c>
      <c r="J947" t="s">
        <v>731</v>
      </c>
      <c r="K947"/>
      <c r="L947" s="1" t="s">
        <v>441</v>
      </c>
      <c r="M947" s="24" t="s">
        <v>441</v>
      </c>
      <c r="N947" s="36" t="s">
        <v>241</v>
      </c>
      <c r="O947" s="57" t="s">
        <v>2114</v>
      </c>
      <c r="P947" s="25" t="s">
        <v>4099</v>
      </c>
      <c r="Q947" s="1" t="s">
        <v>4100</v>
      </c>
      <c r="R947"/>
      <c r="S947" s="1" t="s">
        <v>4125</v>
      </c>
      <c r="T947"/>
      <c r="U947" s="1" t="s">
        <v>4125</v>
      </c>
      <c r="V947"/>
      <c r="W947" s="1" t="s">
        <v>4125</v>
      </c>
      <c r="X947"/>
      <c r="Y947" s="1" t="s">
        <v>4125</v>
      </c>
      <c r="Z947"/>
      <c r="AA947" s="1" t="s">
        <v>4125</v>
      </c>
      <c r="AB947"/>
      <c r="AC947" s="1" t="s">
        <v>4125</v>
      </c>
      <c r="AD947"/>
      <c r="AE947" s="1" t="s">
        <v>4125</v>
      </c>
      <c r="AG947">
        <f>+IF(E947=E946,1,0)</f>
        <v>0</v>
      </c>
    </row>
    <row r="948" spans="1:33" s="57" customFormat="1" x14ac:dyDescent="0.25">
      <c r="A948">
        <v>51</v>
      </c>
      <c r="B948">
        <v>818</v>
      </c>
      <c r="C948" s="25" t="s">
        <v>1757</v>
      </c>
      <c r="D948" s="25" t="s">
        <v>1770</v>
      </c>
      <c r="E948" t="s">
        <v>1758</v>
      </c>
      <c r="F948"/>
      <c r="G948"/>
      <c r="H948" s="40" t="str">
        <f>+HYPERLINK(O948,E948)</f>
        <v>Stropharia aeruginosa</v>
      </c>
      <c r="I948" s="40" t="str">
        <f>+HYPERLINK(O948,J948)</f>
        <v>Strophaire vert-de-gris</v>
      </c>
      <c r="J948" t="s">
        <v>1759</v>
      </c>
      <c r="K948"/>
      <c r="L948" s="1" t="s">
        <v>441</v>
      </c>
      <c r="M948" s="1"/>
      <c r="N948" s="36" t="s">
        <v>2221</v>
      </c>
      <c r="O948" s="58" t="s">
        <v>3343</v>
      </c>
      <c r="P948" s="25" t="s">
        <v>4099</v>
      </c>
      <c r="Q948" s="1" t="s">
        <v>4100</v>
      </c>
      <c r="R948"/>
      <c r="S948" s="1" t="s">
        <v>4125</v>
      </c>
      <c r="T948"/>
      <c r="U948" s="1" t="s">
        <v>4125</v>
      </c>
      <c r="V948"/>
      <c r="W948" s="1" t="s">
        <v>4125</v>
      </c>
      <c r="X948"/>
      <c r="Y948" s="1" t="s">
        <v>4125</v>
      </c>
      <c r="Z948"/>
      <c r="AA948" s="1" t="s">
        <v>4125</v>
      </c>
      <c r="AB948"/>
      <c r="AC948" s="1" t="s">
        <v>4125</v>
      </c>
      <c r="AD948"/>
      <c r="AE948" s="1" t="s">
        <v>4125</v>
      </c>
      <c r="AG948">
        <f>+IF(E948=E947,1,0)</f>
        <v>0</v>
      </c>
    </row>
    <row r="949" spans="1:33" s="57" customFormat="1" x14ac:dyDescent="0.25">
      <c r="A949">
        <v>51</v>
      </c>
      <c r="B949">
        <v>821</v>
      </c>
      <c r="C949" s="25" t="s">
        <v>1757</v>
      </c>
      <c r="D949" s="25" t="s">
        <v>1770</v>
      </c>
      <c r="E949" t="s">
        <v>1762</v>
      </c>
      <c r="F949"/>
      <c r="G949"/>
      <c r="H949" s="40" t="str">
        <f>+HYPERLINK(O949,E949)</f>
        <v>Stropharia coronilla</v>
      </c>
      <c r="I949" s="40" t="str">
        <f>+HYPERLINK(O949,J949)</f>
        <v>Strophaire coronille</v>
      </c>
      <c r="J949" t="s">
        <v>1763</v>
      </c>
      <c r="K949"/>
      <c r="L949" s="1" t="s">
        <v>441</v>
      </c>
      <c r="M949" s="1"/>
      <c r="N949" s="36" t="s">
        <v>2221</v>
      </c>
      <c r="O949" s="58" t="s">
        <v>3349</v>
      </c>
      <c r="P949" s="25" t="s">
        <v>4099</v>
      </c>
      <c r="Q949" s="1" t="s">
        <v>4100</v>
      </c>
      <c r="R949"/>
      <c r="S949" s="1" t="s">
        <v>4125</v>
      </c>
      <c r="T949"/>
      <c r="U949" s="1" t="s">
        <v>4125</v>
      </c>
      <c r="V949"/>
      <c r="W949" s="1" t="s">
        <v>4125</v>
      </c>
      <c r="X949"/>
      <c r="Y949" s="1" t="s">
        <v>4125</v>
      </c>
      <c r="Z949"/>
      <c r="AA949" s="1" t="s">
        <v>4125</v>
      </c>
      <c r="AB949"/>
      <c r="AC949" s="1" t="s">
        <v>4125</v>
      </c>
      <c r="AD949"/>
      <c r="AE949" s="1" t="s">
        <v>4125</v>
      </c>
      <c r="AG949">
        <f>+IF(E949=E948,1,0)</f>
        <v>0</v>
      </c>
    </row>
    <row r="950" spans="1:33" s="57" customFormat="1" x14ac:dyDescent="0.25">
      <c r="A950">
        <v>51</v>
      </c>
      <c r="B950">
        <v>819</v>
      </c>
      <c r="C950" s="25" t="s">
        <v>1757</v>
      </c>
      <c r="D950" s="25" t="s">
        <v>1770</v>
      </c>
      <c r="E950" t="s">
        <v>1760</v>
      </c>
      <c r="F950"/>
      <c r="G950"/>
      <c r="H950" s="40" t="str">
        <f>+HYPERLINK(O950,E950)</f>
        <v>Stropharia cyanea</v>
      </c>
      <c r="I950" s="40" t="str">
        <f>+HYPERLINK(O950,J950)</f>
        <v>Strophaire bleue</v>
      </c>
      <c r="J950" t="s">
        <v>1761</v>
      </c>
      <c r="K950"/>
      <c r="L950" s="1" t="s">
        <v>441</v>
      </c>
      <c r="M950" s="1"/>
      <c r="N950" s="36" t="s">
        <v>2221</v>
      </c>
      <c r="O950" s="58" t="s">
        <v>3344</v>
      </c>
      <c r="P950" s="25" t="s">
        <v>4099</v>
      </c>
      <c r="Q950" s="1" t="s">
        <v>4100</v>
      </c>
      <c r="R950"/>
      <c r="S950" s="1" t="s">
        <v>4125</v>
      </c>
      <c r="T950"/>
      <c r="U950" s="1" t="s">
        <v>4125</v>
      </c>
      <c r="V950"/>
      <c r="W950" s="1" t="s">
        <v>4125</v>
      </c>
      <c r="X950"/>
      <c r="Y950" s="1" t="s">
        <v>4125</v>
      </c>
      <c r="Z950"/>
      <c r="AA950" s="1" t="s">
        <v>4125</v>
      </c>
      <c r="AB950"/>
      <c r="AC950" s="1" t="s">
        <v>4125</v>
      </c>
      <c r="AD950"/>
      <c r="AE950" s="1" t="s">
        <v>4125</v>
      </c>
      <c r="AG950">
        <f>+IF(E950=E949,1,0)</f>
        <v>0</v>
      </c>
    </row>
    <row r="951" spans="1:33" s="57" customFormat="1" x14ac:dyDescent="0.25">
      <c r="A951">
        <v>51</v>
      </c>
      <c r="B951">
        <v>820</v>
      </c>
      <c r="C951" s="25" t="s">
        <v>1757</v>
      </c>
      <c r="D951" s="25" t="s">
        <v>1770</v>
      </c>
      <c r="E951" t="s">
        <v>1771</v>
      </c>
      <c r="F951"/>
      <c r="G951"/>
      <c r="H951" s="40" t="str">
        <f>+HYPERLINK(O951,E951)</f>
        <v>Stropharia ochrocyanea</v>
      </c>
      <c r="I951" s="40" t="str">
        <f>+HYPERLINK(O951,J951)</f>
        <v>Strophaire ocre et bleue</v>
      </c>
      <c r="J951" t="s">
        <v>1772</v>
      </c>
      <c r="K951"/>
      <c r="L951" s="1" t="s">
        <v>441</v>
      </c>
      <c r="M951" s="1"/>
      <c r="N951" s="36" t="s">
        <v>2221</v>
      </c>
      <c r="O951" s="58" t="s">
        <v>3345</v>
      </c>
      <c r="P951" s="25" t="s">
        <v>4099</v>
      </c>
      <c r="Q951" s="1" t="s">
        <v>4100</v>
      </c>
      <c r="R951"/>
      <c r="S951" s="1" t="s">
        <v>4125</v>
      </c>
      <c r="T951"/>
      <c r="U951" s="1" t="s">
        <v>4125</v>
      </c>
      <c r="V951"/>
      <c r="W951" s="1" t="s">
        <v>4125</v>
      </c>
      <c r="X951"/>
      <c r="Y951" s="1" t="s">
        <v>4125</v>
      </c>
      <c r="Z951"/>
      <c r="AA951" s="1" t="s">
        <v>4125</v>
      </c>
      <c r="AB951"/>
      <c r="AC951" s="1" t="s">
        <v>4125</v>
      </c>
      <c r="AD951"/>
      <c r="AE951" s="1" t="s">
        <v>4125</v>
      </c>
      <c r="AG951">
        <f>+IF(E951=E950,1,0)</f>
        <v>0</v>
      </c>
    </row>
    <row r="952" spans="1:33" s="57" customFormat="1" x14ac:dyDescent="0.25">
      <c r="A952">
        <v>51</v>
      </c>
      <c r="B952">
        <v>822</v>
      </c>
      <c r="C952" s="25" t="s">
        <v>1757</v>
      </c>
      <c r="D952" s="25" t="s">
        <v>1770</v>
      </c>
      <c r="E952" t="s">
        <v>1764</v>
      </c>
      <c r="F952"/>
      <c r="G952"/>
      <c r="H952" s="40" t="str">
        <f>+HYPERLINK(O952,E952)</f>
        <v>Stropharia rugosoannulata</v>
      </c>
      <c r="I952" s="40" t="str">
        <f>+HYPERLINK(O952,J952)</f>
        <v>Strophaire à anneau rugueux</v>
      </c>
      <c r="J952" t="s">
        <v>1765</v>
      </c>
      <c r="K952"/>
      <c r="L952" s="1" t="s">
        <v>441</v>
      </c>
      <c r="M952" s="1"/>
      <c r="N952" s="36" t="s">
        <v>2221</v>
      </c>
      <c r="O952" s="58" t="s">
        <v>3350</v>
      </c>
      <c r="P952" s="25" t="s">
        <v>4099</v>
      </c>
      <c r="Q952" s="1" t="s">
        <v>4100</v>
      </c>
      <c r="R952"/>
      <c r="S952" s="1" t="s">
        <v>4125</v>
      </c>
      <c r="T952"/>
      <c r="U952" s="1" t="s">
        <v>4125</v>
      </c>
      <c r="V952"/>
      <c r="W952" s="1" t="s">
        <v>4125</v>
      </c>
      <c r="X952"/>
      <c r="Y952" s="1" t="s">
        <v>4125</v>
      </c>
      <c r="Z952"/>
      <c r="AA952" s="1" t="s">
        <v>4125</v>
      </c>
      <c r="AB952"/>
      <c r="AC952" s="1" t="s">
        <v>4125</v>
      </c>
      <c r="AD952"/>
      <c r="AE952" s="1" t="s">
        <v>4125</v>
      </c>
      <c r="AG952">
        <f>+IF(E952=E951,1,0)</f>
        <v>0</v>
      </c>
    </row>
    <row r="953" spans="1:33" s="57" customFormat="1" x14ac:dyDescent="0.25">
      <c r="A953">
        <v>51</v>
      </c>
      <c r="B953">
        <v>823</v>
      </c>
      <c r="C953" s="25" t="s">
        <v>1757</v>
      </c>
      <c r="D953" s="25" t="s">
        <v>1770</v>
      </c>
      <c r="E953" t="s">
        <v>3351</v>
      </c>
      <c r="F953"/>
      <c r="G953"/>
      <c r="H953" s="40" t="str">
        <f>+HYPERLINK(O953,E953)</f>
        <v>Stropharia rugosoannulatus f. lutea.</v>
      </c>
      <c r="I953" s="40" t="str">
        <f>+HYPERLINK(O953,J953)</f>
        <v>strophaire à anneau rugueux</v>
      </c>
      <c r="J953" t="s">
        <v>4018</v>
      </c>
      <c r="K953" t="s">
        <v>4019</v>
      </c>
      <c r="L953" s="1" t="s">
        <v>466</v>
      </c>
      <c r="M953" s="1"/>
      <c r="N953" s="36" t="s">
        <v>2221</v>
      </c>
      <c r="O953" s="58" t="s">
        <v>3350</v>
      </c>
      <c r="P953" s="25" t="s">
        <v>4099</v>
      </c>
      <c r="Q953" s="1" t="s">
        <v>4100</v>
      </c>
      <c r="R953"/>
      <c r="S953" s="1" t="s">
        <v>4125</v>
      </c>
      <c r="T953"/>
      <c r="U953" s="1" t="s">
        <v>4125</v>
      </c>
      <c r="V953"/>
      <c r="W953" s="1" t="s">
        <v>4125</v>
      </c>
      <c r="X953"/>
      <c r="Y953" s="1" t="s">
        <v>4125</v>
      </c>
      <c r="Z953"/>
      <c r="AA953" s="1" t="s">
        <v>4125</v>
      </c>
      <c r="AB953"/>
      <c r="AC953" s="1" t="s">
        <v>4125</v>
      </c>
      <c r="AD953"/>
      <c r="AE953" s="1" t="s">
        <v>4125</v>
      </c>
      <c r="AG953">
        <f>+IF(E953=E952,1,0)</f>
        <v>0</v>
      </c>
    </row>
    <row r="954" spans="1:33" s="57" customFormat="1" x14ac:dyDescent="0.25">
      <c r="A954">
        <v>8</v>
      </c>
      <c r="B954">
        <v>115</v>
      </c>
      <c r="C954" t="s">
        <v>339</v>
      </c>
      <c r="D954" t="s">
        <v>339</v>
      </c>
      <c r="E954" t="s">
        <v>371</v>
      </c>
      <c r="F954"/>
      <c r="G954"/>
      <c r="H954" s="40" t="str">
        <f>+HYPERLINK(O954,E954)</f>
        <v>Suillus bovinus</v>
      </c>
      <c r="I954" s="40" t="str">
        <f>+HYPERLINK(O954,J954)</f>
        <v>Bolet des bouviers</v>
      </c>
      <c r="J954" t="s">
        <v>372</v>
      </c>
      <c r="K954"/>
      <c r="L954" s="1" t="s">
        <v>441</v>
      </c>
      <c r="M954" s="1" t="s">
        <v>441</v>
      </c>
      <c r="N954" s="36" t="s">
        <v>3203</v>
      </c>
      <c r="O954" s="57" t="s">
        <v>3221</v>
      </c>
      <c r="P954" s="25" t="s">
        <v>4099</v>
      </c>
      <c r="Q954" s="1" t="s">
        <v>481</v>
      </c>
      <c r="R954"/>
      <c r="S954" s="1" t="s">
        <v>4125</v>
      </c>
      <c r="T954"/>
      <c r="U954" s="1" t="s">
        <v>4125</v>
      </c>
      <c r="V954"/>
      <c r="W954" s="1" t="s">
        <v>4125</v>
      </c>
      <c r="X954"/>
      <c r="Y954" s="1" t="s">
        <v>4125</v>
      </c>
      <c r="Z954" t="s">
        <v>447</v>
      </c>
      <c r="AA954" s="1" t="s">
        <v>4125</v>
      </c>
      <c r="AB954"/>
      <c r="AC954" s="1" t="s">
        <v>4125</v>
      </c>
      <c r="AD954"/>
      <c r="AE954" s="1" t="s">
        <v>4125</v>
      </c>
      <c r="AG954">
        <f>+IF(E954=E953,1,0)</f>
        <v>0</v>
      </c>
    </row>
    <row r="955" spans="1:33" s="57" customFormat="1" x14ac:dyDescent="0.25">
      <c r="A955">
        <v>8</v>
      </c>
      <c r="B955">
        <v>113</v>
      </c>
      <c r="C955" t="s">
        <v>339</v>
      </c>
      <c r="D955" t="s">
        <v>339</v>
      </c>
      <c r="E955" t="s">
        <v>373</v>
      </c>
      <c r="F955" t="s">
        <v>396</v>
      </c>
      <c r="G955"/>
      <c r="H955" s="40" t="str">
        <f>+HYPERLINK(O955,E955)</f>
        <v>Suillus cavipes</v>
      </c>
      <c r="I955" s="40" t="str">
        <f>+HYPERLINK(O955,J955)</f>
        <v>Bolet à pied creux</v>
      </c>
      <c r="J955" t="s">
        <v>374</v>
      </c>
      <c r="K955"/>
      <c r="L955" s="1" t="s">
        <v>441</v>
      </c>
      <c r="M955" s="1" t="s">
        <v>441</v>
      </c>
      <c r="N955" s="36" t="s">
        <v>3203</v>
      </c>
      <c r="O955" s="57" t="s">
        <v>3227</v>
      </c>
      <c r="P955" s="25" t="s">
        <v>4099</v>
      </c>
      <c r="Q955" s="1" t="s">
        <v>481</v>
      </c>
      <c r="R955"/>
      <c r="S955" s="1" t="s">
        <v>4125</v>
      </c>
      <c r="T955" t="s">
        <v>4115</v>
      </c>
      <c r="U955" s="1" t="s">
        <v>4125</v>
      </c>
      <c r="V955"/>
      <c r="W955" s="1" t="s">
        <v>4125</v>
      </c>
      <c r="X955" t="s">
        <v>4120</v>
      </c>
      <c r="Y955" s="1" t="s">
        <v>4125</v>
      </c>
      <c r="Z955" t="s">
        <v>391</v>
      </c>
      <c r="AA955" s="1" t="s">
        <v>4125</v>
      </c>
      <c r="AB955"/>
      <c r="AC955" s="1" t="s">
        <v>4125</v>
      </c>
      <c r="AD955"/>
      <c r="AE955" s="1" t="s">
        <v>4125</v>
      </c>
      <c r="AG955">
        <f>+IF(E955=E954,1,0)</f>
        <v>0</v>
      </c>
    </row>
    <row r="956" spans="1:33" s="57" customFormat="1" x14ac:dyDescent="0.25">
      <c r="A956">
        <v>8</v>
      </c>
      <c r="B956">
        <v>117</v>
      </c>
      <c r="C956" t="s">
        <v>339</v>
      </c>
      <c r="D956" t="s">
        <v>339</v>
      </c>
      <c r="E956" t="s">
        <v>376</v>
      </c>
      <c r="F956"/>
      <c r="G956"/>
      <c r="H956" s="40" t="str">
        <f>+HYPERLINK(O956,E956)</f>
        <v>Suillus collinitus</v>
      </c>
      <c r="I956" s="40" t="str">
        <f>+HYPERLINK(O956,J956)</f>
        <v>Bolet à base rose</v>
      </c>
      <c r="J956" t="s">
        <v>375</v>
      </c>
      <c r="K956"/>
      <c r="L956" s="1" t="s">
        <v>441</v>
      </c>
      <c r="M956" s="1" t="s">
        <v>441</v>
      </c>
      <c r="N956" s="36" t="s">
        <v>3203</v>
      </c>
      <c r="O956" s="57" t="s">
        <v>3223</v>
      </c>
      <c r="P956" s="25" t="s">
        <v>4099</v>
      </c>
      <c r="Q956" s="1" t="s">
        <v>481</v>
      </c>
      <c r="R956"/>
      <c r="S956" s="1" t="s">
        <v>4125</v>
      </c>
      <c r="T956"/>
      <c r="U956" s="1" t="s">
        <v>4125</v>
      </c>
      <c r="V956"/>
      <c r="W956" s="1" t="s">
        <v>4125</v>
      </c>
      <c r="X956"/>
      <c r="Y956" s="1" t="s">
        <v>4125</v>
      </c>
      <c r="Z956" t="s">
        <v>446</v>
      </c>
      <c r="AA956" s="1" t="s">
        <v>4125</v>
      </c>
      <c r="AB956"/>
      <c r="AC956" s="1" t="s">
        <v>4125</v>
      </c>
      <c r="AD956"/>
      <c r="AE956" s="1" t="s">
        <v>4125</v>
      </c>
      <c r="AG956">
        <f>+IF(E956=E955,1,0)</f>
        <v>0</v>
      </c>
    </row>
    <row r="957" spans="1:33" s="57" customFormat="1" x14ac:dyDescent="0.25">
      <c r="A957">
        <v>8</v>
      </c>
      <c r="B957">
        <v>116</v>
      </c>
      <c r="C957" t="s">
        <v>339</v>
      </c>
      <c r="D957" t="s">
        <v>339</v>
      </c>
      <c r="E957" t="s">
        <v>377</v>
      </c>
      <c r="F957"/>
      <c r="G957"/>
      <c r="H957" s="40" t="str">
        <f>+HYPERLINK(O957,E957)</f>
        <v>Suillus flavidus</v>
      </c>
      <c r="I957" s="40" t="str">
        <f>+HYPERLINK(O957,J957)</f>
        <v>Bolet jaunâtre</v>
      </c>
      <c r="J957" t="s">
        <v>378</v>
      </c>
      <c r="K957"/>
      <c r="L957" s="1" t="s">
        <v>441</v>
      </c>
      <c r="M957" s="1" t="s">
        <v>441</v>
      </c>
      <c r="N957" s="36" t="s">
        <v>3203</v>
      </c>
      <c r="O957" s="57" t="s">
        <v>3222</v>
      </c>
      <c r="P957" s="25" t="s">
        <v>4099</v>
      </c>
      <c r="Q957" s="1" t="s">
        <v>481</v>
      </c>
      <c r="R957"/>
      <c r="S957" s="1" t="s">
        <v>4125</v>
      </c>
      <c r="T957"/>
      <c r="U957" s="1" t="s">
        <v>4125</v>
      </c>
      <c r="V957"/>
      <c r="W957" s="1" t="s">
        <v>4125</v>
      </c>
      <c r="X957"/>
      <c r="Y957" s="1" t="s">
        <v>4125</v>
      </c>
      <c r="Z957" t="s">
        <v>448</v>
      </c>
      <c r="AA957" s="1" t="s">
        <v>4125</v>
      </c>
      <c r="AB957"/>
      <c r="AC957" s="1" t="s">
        <v>4125</v>
      </c>
      <c r="AD957"/>
      <c r="AE957" s="1" t="s">
        <v>4125</v>
      </c>
      <c r="AG957">
        <f>+IF(E957=E956,1,0)</f>
        <v>0</v>
      </c>
    </row>
    <row r="958" spans="1:33" s="57" customFormat="1" x14ac:dyDescent="0.25">
      <c r="A958">
        <v>8</v>
      </c>
      <c r="B958">
        <v>118</v>
      </c>
      <c r="C958" t="s">
        <v>339</v>
      </c>
      <c r="D958" t="s">
        <v>339</v>
      </c>
      <c r="E958" t="s">
        <v>379</v>
      </c>
      <c r="F958"/>
      <c r="G958"/>
      <c r="H958" s="40" t="str">
        <f>+HYPERLINK(O958,E958)</f>
        <v>Suillus granulatus</v>
      </c>
      <c r="I958" s="40" t="str">
        <f>+HYPERLINK(O958,J958)</f>
        <v>Bolet granulé</v>
      </c>
      <c r="J958" t="s">
        <v>380</v>
      </c>
      <c r="K958"/>
      <c r="L958" s="1" t="s">
        <v>441</v>
      </c>
      <c r="M958" s="1" t="s">
        <v>441</v>
      </c>
      <c r="N958" s="36" t="s">
        <v>3203</v>
      </c>
      <c r="O958" s="57" t="s">
        <v>3220</v>
      </c>
      <c r="P958" s="25" t="s">
        <v>4099</v>
      </c>
      <c r="Q958" s="1" t="s">
        <v>481</v>
      </c>
      <c r="R958"/>
      <c r="S958" s="1" t="s">
        <v>4125</v>
      </c>
      <c r="T958"/>
      <c r="U958" s="1" t="s">
        <v>4125</v>
      </c>
      <c r="V958"/>
      <c r="W958" s="1" t="s">
        <v>4125</v>
      </c>
      <c r="X958"/>
      <c r="Y958" s="1" t="s">
        <v>4125</v>
      </c>
      <c r="Z958" t="s">
        <v>446</v>
      </c>
      <c r="AA958" s="1" t="s">
        <v>4125</v>
      </c>
      <c r="AB958"/>
      <c r="AC958" s="1" t="s">
        <v>4125</v>
      </c>
      <c r="AD958"/>
      <c r="AE958" s="1" t="s">
        <v>4125</v>
      </c>
      <c r="AG958">
        <f>+IF(E958=E957,1,0)</f>
        <v>0</v>
      </c>
    </row>
    <row r="959" spans="1:33" s="57" customFormat="1" x14ac:dyDescent="0.25">
      <c r="A959">
        <v>8</v>
      </c>
      <c r="B959">
        <v>111</v>
      </c>
      <c r="C959" t="s">
        <v>339</v>
      </c>
      <c r="D959" t="s">
        <v>339</v>
      </c>
      <c r="E959" t="s">
        <v>383</v>
      </c>
      <c r="F959" t="s">
        <v>393</v>
      </c>
      <c r="G959"/>
      <c r="H959" s="40" t="str">
        <f>+HYPERLINK(O959,E959)</f>
        <v>Suillus grevillei</v>
      </c>
      <c r="I959" s="40" t="str">
        <f>+HYPERLINK(O959,J959)</f>
        <v>Bolet élégant</v>
      </c>
      <c r="J959" t="s">
        <v>384</v>
      </c>
      <c r="K959"/>
      <c r="L959" s="1" t="s">
        <v>441</v>
      </c>
      <c r="M959" s="1" t="s">
        <v>441</v>
      </c>
      <c r="N959" s="36" t="s">
        <v>3203</v>
      </c>
      <c r="O959" s="57" t="s">
        <v>3226</v>
      </c>
      <c r="P959" s="25" t="s">
        <v>4099</v>
      </c>
      <c r="Q959" s="1" t="s">
        <v>481</v>
      </c>
      <c r="R959"/>
      <c r="S959" s="1" t="s">
        <v>4125</v>
      </c>
      <c r="T959" t="s">
        <v>4115</v>
      </c>
      <c r="U959" s="1" t="s">
        <v>4125</v>
      </c>
      <c r="V959"/>
      <c r="W959" s="1" t="s">
        <v>4125</v>
      </c>
      <c r="X959" t="s">
        <v>4118</v>
      </c>
      <c r="Y959" s="1" t="s">
        <v>4125</v>
      </c>
      <c r="Z959" t="s">
        <v>391</v>
      </c>
      <c r="AA959" s="1" t="s">
        <v>4125</v>
      </c>
      <c r="AB959"/>
      <c r="AC959" s="1" t="s">
        <v>4125</v>
      </c>
      <c r="AD959"/>
      <c r="AE959" s="1" t="s">
        <v>4125</v>
      </c>
      <c r="AG959">
        <f>+IF(E959=E958,1,0)</f>
        <v>0</v>
      </c>
    </row>
    <row r="960" spans="1:33" s="57" customFormat="1" x14ac:dyDescent="0.25">
      <c r="A960">
        <v>8</v>
      </c>
      <c r="B960">
        <v>119</v>
      </c>
      <c r="C960" t="s">
        <v>339</v>
      </c>
      <c r="D960" t="s">
        <v>339</v>
      </c>
      <c r="E960" t="s">
        <v>381</v>
      </c>
      <c r="F960"/>
      <c r="G960"/>
      <c r="H960" s="40" t="str">
        <f>+HYPERLINK(O960,E960)</f>
        <v>Suillus luteus</v>
      </c>
      <c r="I960" s="40" t="str">
        <f>+HYPERLINK(O960,J960)</f>
        <v>Nonnette voilée</v>
      </c>
      <c r="J960" t="s">
        <v>382</v>
      </c>
      <c r="K960"/>
      <c r="L960" s="1" t="s">
        <v>441</v>
      </c>
      <c r="M960" s="1" t="s">
        <v>441</v>
      </c>
      <c r="N960" s="36" t="s">
        <v>3203</v>
      </c>
      <c r="O960" s="57" t="s">
        <v>3219</v>
      </c>
      <c r="P960" s="25" t="s">
        <v>4099</v>
      </c>
      <c r="Q960" s="1" t="s">
        <v>481</v>
      </c>
      <c r="R960"/>
      <c r="S960" s="1" t="s">
        <v>4125</v>
      </c>
      <c r="T960"/>
      <c r="U960" s="1" t="s">
        <v>4125</v>
      </c>
      <c r="V960"/>
      <c r="W960" s="1" t="s">
        <v>4125</v>
      </c>
      <c r="X960"/>
      <c r="Y960" s="1" t="s">
        <v>4125</v>
      </c>
      <c r="Z960" t="s">
        <v>446</v>
      </c>
      <c r="AA960" s="1" t="s">
        <v>4125</v>
      </c>
      <c r="AB960"/>
      <c r="AC960" s="1" t="s">
        <v>4125</v>
      </c>
      <c r="AD960"/>
      <c r="AE960" s="1" t="s">
        <v>4125</v>
      </c>
      <c r="AG960">
        <f>+IF(E960=E959,1,0)</f>
        <v>0</v>
      </c>
    </row>
    <row r="961" spans="1:33" s="57" customFormat="1" x14ac:dyDescent="0.25">
      <c r="A961">
        <v>8</v>
      </c>
      <c r="B961">
        <v>121</v>
      </c>
      <c r="C961" t="s">
        <v>339</v>
      </c>
      <c r="D961" t="s">
        <v>339</v>
      </c>
      <c r="E961" t="s">
        <v>387</v>
      </c>
      <c r="F961"/>
      <c r="G961"/>
      <c r="H961" s="40" t="str">
        <f>+HYPERLINK(O961,E961)</f>
        <v>Suillus placidus</v>
      </c>
      <c r="I961" s="40" t="str">
        <f>+HYPERLINK(O961,J961)</f>
        <v>Bolet ivoire</v>
      </c>
      <c r="J961" t="s">
        <v>388</v>
      </c>
      <c r="K961"/>
      <c r="L961" s="1" t="s">
        <v>441</v>
      </c>
      <c r="M961" s="1" t="s">
        <v>441</v>
      </c>
      <c r="N961" s="36" t="s">
        <v>3203</v>
      </c>
      <c r="O961" s="57" t="s">
        <v>3225</v>
      </c>
      <c r="P961" s="25" t="s">
        <v>4099</v>
      </c>
      <c r="Q961" s="1" t="s">
        <v>481</v>
      </c>
      <c r="R961"/>
      <c r="S961" s="1" t="s">
        <v>4125</v>
      </c>
      <c r="T961"/>
      <c r="U961" s="1" t="s">
        <v>4125</v>
      </c>
      <c r="V961"/>
      <c r="W961" s="1" t="s">
        <v>4125</v>
      </c>
      <c r="X961"/>
      <c r="Y961" s="1" t="s">
        <v>4125</v>
      </c>
      <c r="Z961" t="s">
        <v>449</v>
      </c>
      <c r="AA961" s="1" t="s">
        <v>4125</v>
      </c>
      <c r="AB961"/>
      <c r="AC961" s="1" t="s">
        <v>4125</v>
      </c>
      <c r="AD961"/>
      <c r="AE961" s="1" t="s">
        <v>4125</v>
      </c>
      <c r="AG961">
        <f>+IF(E961=E960,1,0)</f>
        <v>0</v>
      </c>
    </row>
    <row r="962" spans="1:33" s="57" customFormat="1" x14ac:dyDescent="0.25">
      <c r="A962">
        <v>8</v>
      </c>
      <c r="B962">
        <v>120</v>
      </c>
      <c r="C962" t="s">
        <v>339</v>
      </c>
      <c r="D962" t="s">
        <v>339</v>
      </c>
      <c r="E962" t="s">
        <v>385</v>
      </c>
      <c r="F962"/>
      <c r="G962"/>
      <c r="H962" s="40" t="str">
        <f>+HYPERLINK(O962,E962)</f>
        <v>Suillus variegatus</v>
      </c>
      <c r="I962" s="40" t="str">
        <f>+HYPERLINK(O962,J962)</f>
        <v>Bolet moucheté</v>
      </c>
      <c r="J962" t="s">
        <v>386</v>
      </c>
      <c r="K962"/>
      <c r="L962" s="1" t="s">
        <v>441</v>
      </c>
      <c r="M962" s="1" t="s">
        <v>441</v>
      </c>
      <c r="N962" s="36" t="s">
        <v>3203</v>
      </c>
      <c r="O962" s="57" t="s">
        <v>3224</v>
      </c>
      <c r="P962" s="25" t="s">
        <v>4099</v>
      </c>
      <c r="Q962" s="1" t="s">
        <v>481</v>
      </c>
      <c r="R962"/>
      <c r="S962" s="1" t="s">
        <v>4125</v>
      </c>
      <c r="T962"/>
      <c r="U962" s="1" t="s">
        <v>4125</v>
      </c>
      <c r="V962"/>
      <c r="W962" s="1" t="s">
        <v>4125</v>
      </c>
      <c r="X962"/>
      <c r="Y962" s="1" t="s">
        <v>4125</v>
      </c>
      <c r="Z962" t="s">
        <v>447</v>
      </c>
      <c r="AA962" s="1" t="s">
        <v>4125</v>
      </c>
      <c r="AB962"/>
      <c r="AC962" s="1" t="s">
        <v>4125</v>
      </c>
      <c r="AD962"/>
      <c r="AE962" s="1" t="s">
        <v>4125</v>
      </c>
      <c r="AG962">
        <f>+IF(E962=E961,1,0)</f>
        <v>0</v>
      </c>
    </row>
    <row r="963" spans="1:33" s="57" customFormat="1" x14ac:dyDescent="0.25">
      <c r="A963">
        <v>8</v>
      </c>
      <c r="B963">
        <v>112</v>
      </c>
      <c r="C963" t="s">
        <v>339</v>
      </c>
      <c r="D963" t="s">
        <v>339</v>
      </c>
      <c r="E963" t="s">
        <v>389</v>
      </c>
      <c r="F963" t="s">
        <v>394</v>
      </c>
      <c r="G963" t="s">
        <v>395</v>
      </c>
      <c r="H963" s="40" t="str">
        <f>+HYPERLINK(O963,E963)</f>
        <v>Suillus viscidus</v>
      </c>
      <c r="I963" s="40" t="str">
        <f>+HYPERLINK(O963,J963)</f>
        <v>Bolet gris des mélèzes</v>
      </c>
      <c r="J963" t="s">
        <v>390</v>
      </c>
      <c r="K963"/>
      <c r="L963" s="1" t="s">
        <v>441</v>
      </c>
      <c r="M963" s="1" t="s">
        <v>441</v>
      </c>
      <c r="N963" s="36" t="s">
        <v>3203</v>
      </c>
      <c r="O963" s="57" t="s">
        <v>3228</v>
      </c>
      <c r="P963" s="25" t="s">
        <v>4099</v>
      </c>
      <c r="Q963" s="1" t="s">
        <v>481</v>
      </c>
      <c r="R963"/>
      <c r="S963" s="1" t="s">
        <v>4125</v>
      </c>
      <c r="T963" t="s">
        <v>344</v>
      </c>
      <c r="U963" s="1" t="s">
        <v>4125</v>
      </c>
      <c r="V963"/>
      <c r="W963" s="1" t="s">
        <v>4125</v>
      </c>
      <c r="X963" t="s">
        <v>4119</v>
      </c>
      <c r="Y963" s="1" t="s">
        <v>4125</v>
      </c>
      <c r="Z963" t="s">
        <v>391</v>
      </c>
      <c r="AA963" s="1" t="s">
        <v>4125</v>
      </c>
      <c r="AB963"/>
      <c r="AC963" s="1" t="s">
        <v>4125</v>
      </c>
      <c r="AD963"/>
      <c r="AE963" s="1" t="s">
        <v>4125</v>
      </c>
      <c r="AG963">
        <f>+IF(E963=E962,1,0)</f>
        <v>0</v>
      </c>
    </row>
    <row r="964" spans="1:33" s="57" customFormat="1" x14ac:dyDescent="0.25">
      <c r="A964">
        <v>46</v>
      </c>
      <c r="B964">
        <v>705</v>
      </c>
      <c r="C964" s="25" t="s">
        <v>1657</v>
      </c>
      <c r="D964" s="25" t="s">
        <v>1665</v>
      </c>
      <c r="E964" t="s">
        <v>1666</v>
      </c>
      <c r="F964"/>
      <c r="G964"/>
      <c r="H964" s="40" t="str">
        <f>+HYPERLINK(O964,E964)</f>
        <v>Tapinella atrotomentosa</v>
      </c>
      <c r="I964" s="40" t="str">
        <f>+HYPERLINK(O964,J964)</f>
        <v>Paxille à pied noir</v>
      </c>
      <c r="J964" t="s">
        <v>1667</v>
      </c>
      <c r="K964"/>
      <c r="L964" s="1" t="s">
        <v>441</v>
      </c>
      <c r="M964" s="1"/>
      <c r="N964" s="36" t="s">
        <v>251</v>
      </c>
      <c r="O964" s="57" t="s">
        <v>2098</v>
      </c>
      <c r="P964" s="25" t="s">
        <v>4099</v>
      </c>
      <c r="Q964" s="1" t="s">
        <v>4100</v>
      </c>
      <c r="R964"/>
      <c r="S964" s="1" t="s">
        <v>4125</v>
      </c>
      <c r="T964"/>
      <c r="U964" s="1" t="s">
        <v>4125</v>
      </c>
      <c r="V964"/>
      <c r="W964" s="1" t="s">
        <v>4125</v>
      </c>
      <c r="X964"/>
      <c r="Y964" s="1" t="s">
        <v>4125</v>
      </c>
      <c r="Z964"/>
      <c r="AA964" s="1" t="s">
        <v>4125</v>
      </c>
      <c r="AB964"/>
      <c r="AC964" s="1" t="s">
        <v>4125</v>
      </c>
      <c r="AD964"/>
      <c r="AE964" s="1" t="s">
        <v>4125</v>
      </c>
      <c r="AG964">
        <f>+IF(E964=E963,1,0)</f>
        <v>0</v>
      </c>
    </row>
    <row r="965" spans="1:33" s="57" customFormat="1" x14ac:dyDescent="0.25">
      <c r="A965">
        <v>46</v>
      </c>
      <c r="B965">
        <v>706</v>
      </c>
      <c r="C965" s="25" t="s">
        <v>1657</v>
      </c>
      <c r="D965" s="25" t="s">
        <v>1665</v>
      </c>
      <c r="E965" t="s">
        <v>1668</v>
      </c>
      <c r="F965"/>
      <c r="G965"/>
      <c r="H965" s="40" t="str">
        <f>+HYPERLINK(O965,E965)</f>
        <v>Tapinella panuoides</v>
      </c>
      <c r="I965" s="40" t="str">
        <f>+HYPERLINK(O965,J965)</f>
        <v>Paxille faux panus</v>
      </c>
      <c r="J965" t="s">
        <v>1669</v>
      </c>
      <c r="K965"/>
      <c r="L965" s="1" t="s">
        <v>441</v>
      </c>
      <c r="M965" s="1"/>
      <c r="N965" s="36" t="s">
        <v>251</v>
      </c>
      <c r="O965" s="57" t="s">
        <v>2099</v>
      </c>
      <c r="P965" s="25" t="s">
        <v>4099</v>
      </c>
      <c r="Q965" s="1" t="s">
        <v>4100</v>
      </c>
      <c r="R965"/>
      <c r="S965" s="1" t="s">
        <v>4125</v>
      </c>
      <c r="T965"/>
      <c r="U965" s="1" t="s">
        <v>4125</v>
      </c>
      <c r="V965"/>
      <c r="W965" s="1" t="s">
        <v>4125</v>
      </c>
      <c r="X965"/>
      <c r="Y965" s="1" t="s">
        <v>4125</v>
      </c>
      <c r="Z965"/>
      <c r="AA965" s="1" t="s">
        <v>4125</v>
      </c>
      <c r="AB965"/>
      <c r="AC965" s="1" t="s">
        <v>4125</v>
      </c>
      <c r="AD965"/>
      <c r="AE965" s="1" t="s">
        <v>4125</v>
      </c>
      <c r="AG965">
        <f>+IF(E965=E964,1,0)</f>
        <v>0</v>
      </c>
    </row>
    <row r="966" spans="1:33" s="57" customFormat="1" x14ac:dyDescent="0.25">
      <c r="A966">
        <v>55</v>
      </c>
      <c r="B966">
        <v>933</v>
      </c>
      <c r="C966" t="s">
        <v>3025</v>
      </c>
      <c r="D966" t="s">
        <v>1665</v>
      </c>
      <c r="E966" t="s">
        <v>3082</v>
      </c>
      <c r="F966"/>
      <c r="G966"/>
      <c r="H966" s="40" t="str">
        <f>+HYPERLINK(O966,E966)</f>
        <v xml:space="preserve">Tapinella panuoides </v>
      </c>
      <c r="I966" s="40" t="str">
        <f>+HYPERLINK(O966,J966)</f>
        <v>Paxille faux panus</v>
      </c>
      <c r="J966" t="s">
        <v>1669</v>
      </c>
      <c r="K966"/>
      <c r="L966" s="1" t="s">
        <v>441</v>
      </c>
      <c r="M966" s="1"/>
      <c r="N966" s="36" t="s">
        <v>3191</v>
      </c>
      <c r="O966" s="58" t="s">
        <v>3897</v>
      </c>
      <c r="P966" s="25" t="s">
        <v>4099</v>
      </c>
      <c r="Q966" s="1"/>
      <c r="R966"/>
      <c r="S966" s="1" t="s">
        <v>4125</v>
      </c>
      <c r="T966"/>
      <c r="U966" s="1" t="s">
        <v>4125</v>
      </c>
      <c r="V966"/>
      <c r="W966" s="1" t="s">
        <v>4125</v>
      </c>
      <c r="X966"/>
      <c r="Y966" s="1" t="s">
        <v>4125</v>
      </c>
      <c r="Z966"/>
      <c r="AA966" s="1" t="s">
        <v>4125</v>
      </c>
      <c r="AB966"/>
      <c r="AC966" s="1" t="s">
        <v>4125</v>
      </c>
      <c r="AD966"/>
      <c r="AE966" s="1" t="s">
        <v>4125</v>
      </c>
      <c r="AG966">
        <f>+IF(E966=E965,1,0)</f>
        <v>0</v>
      </c>
    </row>
    <row r="967" spans="1:33" s="57" customFormat="1" x14ac:dyDescent="0.25">
      <c r="A967">
        <v>55</v>
      </c>
      <c r="B967">
        <v>921</v>
      </c>
      <c r="C967" t="s">
        <v>3025</v>
      </c>
      <c r="D967" t="s">
        <v>4069</v>
      </c>
      <c r="E967" t="s">
        <v>3069</v>
      </c>
      <c r="F967"/>
      <c r="G967"/>
      <c r="H967" s="40" t="str">
        <f>+HYPERLINK(O967,E967)</f>
        <v>Tectella patellaris</v>
      </c>
      <c r="I967" s="40" t="str">
        <f>+HYPERLINK(O967,J967)</f>
        <v>Tectelle en patelle</v>
      </c>
      <c r="J967" t="s">
        <v>3070</v>
      </c>
      <c r="K967"/>
      <c r="L967" s="1" t="s">
        <v>441</v>
      </c>
      <c r="M967" s="1"/>
      <c r="N967" s="36" t="s">
        <v>3191</v>
      </c>
      <c r="O967" s="58" t="s">
        <v>3884</v>
      </c>
      <c r="P967" s="25" t="s">
        <v>4099</v>
      </c>
      <c r="Q967" s="1"/>
      <c r="R967"/>
      <c r="S967" s="1" t="s">
        <v>4125</v>
      </c>
      <c r="T967"/>
      <c r="U967" s="1" t="s">
        <v>4125</v>
      </c>
      <c r="V967"/>
      <c r="W967" s="1" t="s">
        <v>4125</v>
      </c>
      <c r="X967"/>
      <c r="Y967" s="1" t="s">
        <v>4125</v>
      </c>
      <c r="Z967"/>
      <c r="AA967" s="1" t="s">
        <v>4125</v>
      </c>
      <c r="AB967"/>
      <c r="AC967" s="1" t="s">
        <v>4125</v>
      </c>
      <c r="AD967"/>
      <c r="AE967" s="1" t="s">
        <v>4125</v>
      </c>
      <c r="AG967">
        <f>+IF(E967=E966,1,0)</f>
        <v>0</v>
      </c>
    </row>
    <row r="968" spans="1:33" s="57" customFormat="1" x14ac:dyDescent="0.25">
      <c r="A968">
        <v>4</v>
      </c>
      <c r="B968">
        <v>53</v>
      </c>
      <c r="C968" t="s">
        <v>2508</v>
      </c>
      <c r="D968" t="s">
        <v>2452</v>
      </c>
      <c r="E968" t="s">
        <v>2438</v>
      </c>
      <c r="F968" t="s">
        <v>2439</v>
      </c>
      <c r="G968"/>
      <c r="H968" s="40" t="str">
        <f>+HYPERLINK(O968,E968)</f>
        <v>Terana caerula</v>
      </c>
      <c r="I968" s="40" t="str">
        <f>+HYPERLINK(O968,J968)</f>
        <v>Corticie bleue</v>
      </c>
      <c r="J968" t="s">
        <v>2437</v>
      </c>
      <c r="K968"/>
      <c r="L968" s="1" t="s">
        <v>441</v>
      </c>
      <c r="M968" s="1"/>
      <c r="N968" s="36" t="s">
        <v>2149</v>
      </c>
      <c r="O968" s="69" t="s">
        <v>3638</v>
      </c>
      <c r="P968" s="25" t="s">
        <v>4099</v>
      </c>
      <c r="Q968" s="1" t="s">
        <v>481</v>
      </c>
      <c r="R968"/>
      <c r="S968" s="1" t="s">
        <v>4125</v>
      </c>
      <c r="T968"/>
      <c r="U968" s="1" t="s">
        <v>4125</v>
      </c>
      <c r="V968"/>
      <c r="W968" s="1" t="s">
        <v>4125</v>
      </c>
      <c r="X968"/>
      <c r="Y968" s="1" t="s">
        <v>4125</v>
      </c>
      <c r="Z968"/>
      <c r="AA968" s="1" t="s">
        <v>4125</v>
      </c>
      <c r="AB968"/>
      <c r="AC968" s="1" t="s">
        <v>4125</v>
      </c>
      <c r="AD968"/>
      <c r="AE968" s="1" t="s">
        <v>4125</v>
      </c>
      <c r="AG968">
        <f>+IF(E968=E967,1,0)</f>
        <v>0</v>
      </c>
    </row>
    <row r="969" spans="1:33" s="57" customFormat="1" x14ac:dyDescent="0.25">
      <c r="A969" s="57">
        <v>58</v>
      </c>
      <c r="B969">
        <v>1003</v>
      </c>
      <c r="C969" s="57" t="s">
        <v>2516</v>
      </c>
      <c r="D969" s="57" t="s">
        <v>2578</v>
      </c>
      <c r="E969" s="57" t="s">
        <v>2579</v>
      </c>
      <c r="H969" s="72" t="str">
        <f>+HYPERLINK(O969,E969)</f>
        <v>Thelephora anthocephala</v>
      </c>
      <c r="I969" s="40" t="str">
        <f>+HYPERLINK(O969,J969)</f>
        <v>Théléphore à tête ramifiée</v>
      </c>
      <c r="J969" t="s">
        <v>2580</v>
      </c>
      <c r="L969" s="35" t="s">
        <v>441</v>
      </c>
      <c r="M969" s="35"/>
      <c r="N969" s="60" t="s">
        <v>3195</v>
      </c>
      <c r="O969" s="58" t="s">
        <v>3990</v>
      </c>
      <c r="P969" s="25" t="s">
        <v>4099</v>
      </c>
      <c r="Q969" s="35"/>
      <c r="S969" s="1" t="s">
        <v>4125</v>
      </c>
      <c r="U969" s="1" t="s">
        <v>4125</v>
      </c>
      <c r="W969" s="1" t="s">
        <v>4125</v>
      </c>
      <c r="Y969" s="1" t="s">
        <v>4125</v>
      </c>
      <c r="AA969" s="1" t="s">
        <v>4125</v>
      </c>
      <c r="AB969"/>
      <c r="AC969" s="1" t="s">
        <v>4125</v>
      </c>
      <c r="AD969"/>
      <c r="AE969" s="1" t="s">
        <v>4125</v>
      </c>
      <c r="AG969">
        <f>+IF(E969=E968,1,0)</f>
        <v>0</v>
      </c>
    </row>
    <row r="970" spans="1:33" s="57" customFormat="1" x14ac:dyDescent="0.25">
      <c r="A970" s="57">
        <v>58</v>
      </c>
      <c r="B970">
        <v>1004</v>
      </c>
      <c r="C970" s="57" t="s">
        <v>2516</v>
      </c>
      <c r="D970" s="57" t="s">
        <v>2578</v>
      </c>
      <c r="E970" s="57" t="s">
        <v>2581</v>
      </c>
      <c r="H970" s="72" t="str">
        <f>+HYPERLINK(O970,E970)</f>
        <v>Thelephora palmata</v>
      </c>
      <c r="I970" s="40" t="str">
        <f>+HYPERLINK(O970,J970)</f>
        <v>Théléphore à cornes palmées</v>
      </c>
      <c r="J970" t="s">
        <v>2582</v>
      </c>
      <c r="L970" s="35" t="s">
        <v>441</v>
      </c>
      <c r="M970" s="35"/>
      <c r="N970" s="60" t="s">
        <v>3195</v>
      </c>
      <c r="O970" s="58" t="s">
        <v>3991</v>
      </c>
      <c r="P970" s="25" t="s">
        <v>4099</v>
      </c>
      <c r="Q970" s="35"/>
      <c r="S970" s="1" t="s">
        <v>4125</v>
      </c>
      <c r="U970" s="1" t="s">
        <v>4125</v>
      </c>
      <c r="W970" s="1" t="s">
        <v>4125</v>
      </c>
      <c r="Y970" s="1" t="s">
        <v>4125</v>
      </c>
      <c r="AA970" s="1" t="s">
        <v>4125</v>
      </c>
      <c r="AB970"/>
      <c r="AC970" s="1" t="s">
        <v>4125</v>
      </c>
      <c r="AD970"/>
      <c r="AE970" s="1" t="s">
        <v>4125</v>
      </c>
      <c r="AG970">
        <f>+IF(E970=E969,1,0)</f>
        <v>0</v>
      </c>
    </row>
    <row r="971" spans="1:33" s="57" customFormat="1" x14ac:dyDescent="0.25">
      <c r="A971" s="57">
        <v>58</v>
      </c>
      <c r="B971">
        <v>1002</v>
      </c>
      <c r="C971" s="57" t="s">
        <v>2516</v>
      </c>
      <c r="D971" s="57" t="s">
        <v>2578</v>
      </c>
      <c r="E971" s="57" t="s">
        <v>2576</v>
      </c>
      <c r="H971" s="72" t="str">
        <f>+HYPERLINK(O971,E971)</f>
        <v>Thelephora terrestris</v>
      </c>
      <c r="I971" s="40" t="str">
        <f>+HYPERLINK(O971,J971)</f>
        <v>Théléphore terrestre</v>
      </c>
      <c r="J971" t="s">
        <v>2577</v>
      </c>
      <c r="L971" s="35" t="s">
        <v>441</v>
      </c>
      <c r="M971" s="35"/>
      <c r="N971" s="60" t="s">
        <v>3195</v>
      </c>
      <c r="O971" s="58" t="s">
        <v>3989</v>
      </c>
      <c r="P971" s="25" t="s">
        <v>4099</v>
      </c>
      <c r="Q971" s="35"/>
      <c r="S971" s="1" t="s">
        <v>4125</v>
      </c>
      <c r="U971" s="1" t="s">
        <v>4125</v>
      </c>
      <c r="W971" s="1" t="s">
        <v>4125</v>
      </c>
      <c r="Y971" s="1" t="s">
        <v>4125</v>
      </c>
      <c r="AA971" s="1" t="s">
        <v>4125</v>
      </c>
      <c r="AB971"/>
      <c r="AC971" s="1" t="s">
        <v>4125</v>
      </c>
      <c r="AD971"/>
      <c r="AE971" s="1" t="s">
        <v>4125</v>
      </c>
      <c r="AG971">
        <f>+IF(E971=E970,1,0)</f>
        <v>0</v>
      </c>
    </row>
    <row r="972" spans="1:33" s="57" customFormat="1" x14ac:dyDescent="0.25">
      <c r="A972" s="57">
        <v>60</v>
      </c>
      <c r="B972">
        <v>1090</v>
      </c>
      <c r="C972" s="57" t="s">
        <v>2898</v>
      </c>
      <c r="D972" s="57" t="s">
        <v>4043</v>
      </c>
      <c r="E972" s="57" t="s">
        <v>2916</v>
      </c>
      <c r="H972" s="40" t="str">
        <f>+HYPERLINK(O972,E972)</f>
        <v>Tolypocladium capitatum</v>
      </c>
      <c r="I972" s="40" t="str">
        <f>+HYPERLINK(O972,J972)</f>
        <v>Cordyceps capité</v>
      </c>
      <c r="J972" s="57" t="s">
        <v>2917</v>
      </c>
      <c r="L972" s="1" t="s">
        <v>441</v>
      </c>
      <c r="M972" s="35"/>
      <c r="N972" s="60" t="s">
        <v>3192</v>
      </c>
      <c r="O972" s="58" t="s">
        <v>3957</v>
      </c>
      <c r="P972" s="25" t="s">
        <v>4099</v>
      </c>
      <c r="Q972" s="35"/>
      <c r="S972" s="1" t="s">
        <v>4125</v>
      </c>
      <c r="U972" s="1" t="s">
        <v>4125</v>
      </c>
      <c r="W972" s="1" t="s">
        <v>4125</v>
      </c>
      <c r="Y972" s="1" t="s">
        <v>4125</v>
      </c>
      <c r="AA972" s="1" t="s">
        <v>4125</v>
      </c>
      <c r="AC972" s="1" t="s">
        <v>4125</v>
      </c>
      <c r="AE972" s="1" t="s">
        <v>4125</v>
      </c>
      <c r="AG972">
        <f>+IF(E972=E971,1,0)</f>
        <v>0</v>
      </c>
    </row>
    <row r="973" spans="1:33" s="57" customFormat="1" x14ac:dyDescent="0.25">
      <c r="A973" s="57">
        <v>60</v>
      </c>
      <c r="B973">
        <v>1091</v>
      </c>
      <c r="C973" s="57" t="s">
        <v>2898</v>
      </c>
      <c r="D973" s="57" t="s">
        <v>4043</v>
      </c>
      <c r="E973" s="57" t="s">
        <v>2920</v>
      </c>
      <c r="H973" s="72" t="str">
        <f>+HYPERLINK(O973,E973)</f>
        <v>Tolypocladium ophioglossoides</v>
      </c>
      <c r="I973" s="40" t="str">
        <f>+HYPERLINK(O973,J973)</f>
        <v>Cordiceps faux-ophioglosse</v>
      </c>
      <c r="J973" s="57" t="s">
        <v>2921</v>
      </c>
      <c r="L973" s="35" t="s">
        <v>441</v>
      </c>
      <c r="M973" s="35"/>
      <c r="N973" s="60" t="s">
        <v>3192</v>
      </c>
      <c r="O973" s="58" t="s">
        <v>3958</v>
      </c>
      <c r="P973" s="25" t="s">
        <v>4099</v>
      </c>
      <c r="Q973" s="35"/>
      <c r="S973" s="1" t="s">
        <v>4125</v>
      </c>
      <c r="U973" s="1" t="s">
        <v>4125</v>
      </c>
      <c r="W973" s="1" t="s">
        <v>4125</v>
      </c>
      <c r="Y973" s="1" t="s">
        <v>4125</v>
      </c>
      <c r="AA973" s="1" t="s">
        <v>4125</v>
      </c>
      <c r="AB973"/>
      <c r="AC973" s="1" t="s">
        <v>4125</v>
      </c>
      <c r="AD973"/>
      <c r="AE973" s="1" t="s">
        <v>4125</v>
      </c>
      <c r="AG973">
        <f>+IF(E973=E972,1,0)</f>
        <v>0</v>
      </c>
    </row>
    <row r="974" spans="1:33" s="57" customFormat="1" x14ac:dyDescent="0.25">
      <c r="A974">
        <v>6</v>
      </c>
      <c r="B974">
        <v>82</v>
      </c>
      <c r="C974" t="s">
        <v>2961</v>
      </c>
      <c r="D974" t="s">
        <v>2961</v>
      </c>
      <c r="E974" s="47" t="s">
        <v>3027</v>
      </c>
      <c r="F974"/>
      <c r="G974"/>
      <c r="H974" s="40" t="str">
        <f>+HYPERLINK(O974,E974)</f>
        <v>Trametes gibbosa</v>
      </c>
      <c r="I974" s="40" t="str">
        <f>+HYPERLINK(O974,J974)</f>
        <v>Tramète bossue</v>
      </c>
      <c r="J974" t="s">
        <v>3028</v>
      </c>
      <c r="K974"/>
      <c r="L974" s="1" t="s">
        <v>441</v>
      </c>
      <c r="M974" s="1"/>
      <c r="N974" s="36" t="s">
        <v>3205</v>
      </c>
      <c r="O974" s="71" t="s">
        <v>3704</v>
      </c>
      <c r="P974" s="25" t="s">
        <v>4099</v>
      </c>
      <c r="Q974" s="1" t="s">
        <v>481</v>
      </c>
      <c r="R974"/>
      <c r="S974" s="1" t="s">
        <v>4125</v>
      </c>
      <c r="T974"/>
      <c r="U974" s="1" t="s">
        <v>4125</v>
      </c>
      <c r="V974"/>
      <c r="W974" s="1" t="s">
        <v>4125</v>
      </c>
      <c r="X974"/>
      <c r="Y974" s="1" t="s">
        <v>4125</v>
      </c>
      <c r="Z974"/>
      <c r="AA974" s="1" t="s">
        <v>4125</v>
      </c>
      <c r="AB974"/>
      <c r="AC974" s="1" t="s">
        <v>4125</v>
      </c>
      <c r="AD974"/>
      <c r="AE974" s="1" t="s">
        <v>4125</v>
      </c>
      <c r="AG974">
        <f>+IF(E974=E973,1,0)</f>
        <v>0</v>
      </c>
    </row>
    <row r="975" spans="1:33" s="57" customFormat="1" x14ac:dyDescent="0.25">
      <c r="A975">
        <v>6</v>
      </c>
      <c r="B975">
        <v>80</v>
      </c>
      <c r="C975" t="s">
        <v>2961</v>
      </c>
      <c r="D975" t="s">
        <v>2961</v>
      </c>
      <c r="E975" t="s">
        <v>3046</v>
      </c>
      <c r="F975"/>
      <c r="G975"/>
      <c r="H975" s="40" t="str">
        <f>+HYPERLINK(O975,E975)</f>
        <v>Trametes hirsuta</v>
      </c>
      <c r="I975" s="40" t="str">
        <f>+HYPERLINK(O975,J975)</f>
        <v>Tramète hirsuta</v>
      </c>
      <c r="J975" t="s">
        <v>3047</v>
      </c>
      <c r="K975"/>
      <c r="L975" s="1" t="s">
        <v>441</v>
      </c>
      <c r="M975" s="1"/>
      <c r="N975" s="36" t="s">
        <v>3205</v>
      </c>
      <c r="O975" s="71" t="s">
        <v>3711</v>
      </c>
      <c r="P975" s="25" t="s">
        <v>4099</v>
      </c>
      <c r="Q975" s="1" t="s">
        <v>481</v>
      </c>
      <c r="R975"/>
      <c r="S975" s="1" t="s">
        <v>4125</v>
      </c>
      <c r="T975"/>
      <c r="U975" s="1" t="s">
        <v>4125</v>
      </c>
      <c r="V975"/>
      <c r="W975" s="1" t="s">
        <v>4125</v>
      </c>
      <c r="X975"/>
      <c r="Y975" s="1" t="s">
        <v>4125</v>
      </c>
      <c r="Z975"/>
      <c r="AA975" s="1" t="s">
        <v>4125</v>
      </c>
      <c r="AB975"/>
      <c r="AC975" s="1" t="s">
        <v>4125</v>
      </c>
      <c r="AD975"/>
      <c r="AE975" s="1" t="s">
        <v>4125</v>
      </c>
      <c r="AG975">
        <f>+IF(E975=E974,1,0)</f>
        <v>0</v>
      </c>
    </row>
    <row r="976" spans="1:33" s="57" customFormat="1" x14ac:dyDescent="0.25">
      <c r="A976">
        <v>6</v>
      </c>
      <c r="B976">
        <v>79</v>
      </c>
      <c r="C976" t="s">
        <v>2961</v>
      </c>
      <c r="D976" t="s">
        <v>2961</v>
      </c>
      <c r="E976" t="s">
        <v>3048</v>
      </c>
      <c r="F976"/>
      <c r="G976"/>
      <c r="H976" s="40" t="str">
        <f>+HYPERLINK(O976,E976)</f>
        <v>Trametes ochracea</v>
      </c>
      <c r="I976" s="40" t="str">
        <f>+HYPERLINK(O976,J976)</f>
        <v>Tramète zonée</v>
      </c>
      <c r="J976" t="s">
        <v>3049</v>
      </c>
      <c r="K976"/>
      <c r="L976" s="1" t="s">
        <v>441</v>
      </c>
      <c r="M976" s="1"/>
      <c r="N976" s="36" t="s">
        <v>3205</v>
      </c>
      <c r="O976" s="71" t="s">
        <v>3703</v>
      </c>
      <c r="P976" s="25" t="s">
        <v>4099</v>
      </c>
      <c r="Q976" s="1" t="s">
        <v>481</v>
      </c>
      <c r="R976"/>
      <c r="S976" s="1" t="s">
        <v>4125</v>
      </c>
      <c r="T976"/>
      <c r="U976" s="1" t="s">
        <v>4125</v>
      </c>
      <c r="V976"/>
      <c r="W976" s="1" t="s">
        <v>4125</v>
      </c>
      <c r="X976"/>
      <c r="Y976" s="1" t="s">
        <v>4125</v>
      </c>
      <c r="Z976"/>
      <c r="AA976" s="1" t="s">
        <v>4125</v>
      </c>
      <c r="AB976"/>
      <c r="AC976" s="1" t="s">
        <v>4125</v>
      </c>
      <c r="AD976"/>
      <c r="AE976" s="1" t="s">
        <v>4125</v>
      </c>
      <c r="AG976">
        <f>+IF(E976=E975,1,0)</f>
        <v>0</v>
      </c>
    </row>
    <row r="977" spans="1:33" s="57" customFormat="1" x14ac:dyDescent="0.25">
      <c r="A977">
        <v>6</v>
      </c>
      <c r="B977">
        <v>78</v>
      </c>
      <c r="C977" t="s">
        <v>2961</v>
      </c>
      <c r="D977" t="s">
        <v>2961</v>
      </c>
      <c r="E977" t="s">
        <v>3050</v>
      </c>
      <c r="F977"/>
      <c r="G977"/>
      <c r="H977" s="40" t="str">
        <f>+HYPERLINK(O977,E977)</f>
        <v>Trametes versicolor</v>
      </c>
      <c r="I977" s="40" t="str">
        <f>+HYPERLINK(O977,J977)</f>
        <v>Tramète versicolore</v>
      </c>
      <c r="J977" t="s">
        <v>3051</v>
      </c>
      <c r="K977"/>
      <c r="L977" s="1" t="s">
        <v>441</v>
      </c>
      <c r="M977" s="1"/>
      <c r="N977" s="36" t="s">
        <v>3205</v>
      </c>
      <c r="O977" s="71" t="s">
        <v>3702</v>
      </c>
      <c r="P977" s="25" t="s">
        <v>4099</v>
      </c>
      <c r="Q977" s="1" t="s">
        <v>481</v>
      </c>
      <c r="R977"/>
      <c r="S977" s="1" t="s">
        <v>4125</v>
      </c>
      <c r="T977"/>
      <c r="U977" s="1" t="s">
        <v>4125</v>
      </c>
      <c r="V977"/>
      <c r="W977" s="1" t="s">
        <v>4125</v>
      </c>
      <c r="X977"/>
      <c r="Y977" s="1" t="s">
        <v>4125</v>
      </c>
      <c r="Z977"/>
      <c r="AA977" s="1" t="s">
        <v>4125</v>
      </c>
      <c r="AB977"/>
      <c r="AC977" s="1" t="s">
        <v>4125</v>
      </c>
      <c r="AD977"/>
      <c r="AE977" s="1" t="s">
        <v>4125</v>
      </c>
      <c r="AG977">
        <f>+IF(E977=E976,1,0)</f>
        <v>0</v>
      </c>
    </row>
    <row r="978" spans="1:33" s="57" customFormat="1" x14ac:dyDescent="0.25">
      <c r="A978" s="57">
        <v>59</v>
      </c>
      <c r="B978">
        <v>1040</v>
      </c>
      <c r="C978" s="57" t="s">
        <v>2828</v>
      </c>
      <c r="D978" s="57" t="s">
        <v>2877</v>
      </c>
      <c r="E978" s="57" t="s">
        <v>2829</v>
      </c>
      <c r="H978" s="40" t="str">
        <f>+HYPERLINK(O978,E978)</f>
        <v>Tremella aurantia</v>
      </c>
      <c r="I978" s="40" t="str">
        <f>+HYPERLINK(O978,J978)</f>
        <v>Trémelle orangée</v>
      </c>
      <c r="J978" t="s">
        <v>2830</v>
      </c>
      <c r="L978" s="35" t="s">
        <v>441</v>
      </c>
      <c r="M978" s="35"/>
      <c r="N978" s="60" t="s">
        <v>3194</v>
      </c>
      <c r="O978" s="58" t="s">
        <v>3688</v>
      </c>
      <c r="P978" s="25" t="s">
        <v>4099</v>
      </c>
      <c r="Q978" s="35"/>
      <c r="S978" s="1" t="s">
        <v>4125</v>
      </c>
      <c r="U978" s="1" t="s">
        <v>4125</v>
      </c>
      <c r="W978" s="1" t="s">
        <v>4125</v>
      </c>
      <c r="Y978" s="1" t="s">
        <v>4125</v>
      </c>
      <c r="AA978" s="1" t="s">
        <v>4125</v>
      </c>
      <c r="AC978" s="1" t="s">
        <v>4125</v>
      </c>
      <c r="AE978" s="1" t="s">
        <v>4125</v>
      </c>
      <c r="AG978">
        <f>+IF(E978=E977,1,0)</f>
        <v>0</v>
      </c>
    </row>
    <row r="979" spans="1:33" s="57" customFormat="1" x14ac:dyDescent="0.25">
      <c r="A979" s="57">
        <v>59</v>
      </c>
      <c r="B979">
        <v>1042</v>
      </c>
      <c r="C979" s="57" t="s">
        <v>2828</v>
      </c>
      <c r="D979" s="57" t="s">
        <v>2877</v>
      </c>
      <c r="E979" s="57" t="s">
        <v>2833</v>
      </c>
      <c r="H979" s="40" t="str">
        <f>+HYPERLINK(O979,E979)</f>
        <v>Tremella foliacea</v>
      </c>
      <c r="I979" s="40" t="str">
        <f>+HYPERLINK(O979,J979)</f>
        <v>Trémelle foliacée</v>
      </c>
      <c r="J979" t="s">
        <v>2834</v>
      </c>
      <c r="L979" s="35" t="s">
        <v>441</v>
      </c>
      <c r="M979" s="35"/>
      <c r="N979" s="60" t="s">
        <v>3194</v>
      </c>
      <c r="O979" s="58" t="s">
        <v>3690</v>
      </c>
      <c r="P979" s="25" t="s">
        <v>4099</v>
      </c>
      <c r="Q979" s="35"/>
      <c r="S979" s="1" t="s">
        <v>4125</v>
      </c>
      <c r="U979" s="1" t="s">
        <v>4125</v>
      </c>
      <c r="W979" s="1" t="s">
        <v>4125</v>
      </c>
      <c r="Y979" s="1" t="s">
        <v>4125</v>
      </c>
      <c r="AA979" s="1" t="s">
        <v>4125</v>
      </c>
      <c r="AC979" s="1" t="s">
        <v>4125</v>
      </c>
      <c r="AE979" s="1" t="s">
        <v>4125</v>
      </c>
      <c r="AG979">
        <f>+IF(E979=E978,1,0)</f>
        <v>0</v>
      </c>
    </row>
    <row r="980" spans="1:33" s="57" customFormat="1" x14ac:dyDescent="0.25">
      <c r="A980" s="57">
        <v>59</v>
      </c>
      <c r="B980">
        <v>1041</v>
      </c>
      <c r="C980" s="57" t="s">
        <v>2828</v>
      </c>
      <c r="D980" s="57" t="s">
        <v>2877</v>
      </c>
      <c r="E980" s="57" t="s">
        <v>2851</v>
      </c>
      <c r="H980" s="40" t="str">
        <f>+HYPERLINK(O980,E980)</f>
        <v>Tremella globospora</v>
      </c>
      <c r="I980" s="40" t="str">
        <f>+HYPERLINK(O980,J980)</f>
        <v>trémelle à spores globuleuses</v>
      </c>
      <c r="J980" t="s">
        <v>2852</v>
      </c>
      <c r="L980" s="35" t="s">
        <v>441</v>
      </c>
      <c r="M980" s="35"/>
      <c r="N980" s="60" t="s">
        <v>3194</v>
      </c>
      <c r="O980" s="58" t="s">
        <v>3689</v>
      </c>
      <c r="P980" s="25" t="s">
        <v>4099</v>
      </c>
      <c r="Q980" s="35"/>
      <c r="S980" s="1" t="s">
        <v>4125</v>
      </c>
      <c r="U980" s="1" t="s">
        <v>4125</v>
      </c>
      <c r="W980" s="1" t="s">
        <v>4125</v>
      </c>
      <c r="Y980" s="1" t="s">
        <v>4125</v>
      </c>
      <c r="AA980" s="1" t="s">
        <v>4125</v>
      </c>
      <c r="AC980" s="1" t="s">
        <v>4125</v>
      </c>
      <c r="AE980" s="1" t="s">
        <v>4125</v>
      </c>
      <c r="AG980">
        <f>+IF(E980=E979,1,0)</f>
        <v>0</v>
      </c>
    </row>
    <row r="981" spans="1:33" s="57" customFormat="1" x14ac:dyDescent="0.25">
      <c r="A981">
        <v>6</v>
      </c>
      <c r="B981">
        <v>85</v>
      </c>
      <c r="C981" t="s">
        <v>2961</v>
      </c>
      <c r="D981" t="s">
        <v>4086</v>
      </c>
      <c r="E981" t="s">
        <v>3031</v>
      </c>
      <c r="F981"/>
      <c r="G981"/>
      <c r="H981" s="40" t="str">
        <f>+HYPERLINK(O981,E981)</f>
        <v>Trichaptum abietinum</v>
      </c>
      <c r="I981" s="40" t="str">
        <f>+HYPERLINK(O981,J981)</f>
        <v>Tramète lilas</v>
      </c>
      <c r="J981" t="s">
        <v>3032</v>
      </c>
      <c r="K981"/>
      <c r="L981" s="1" t="s">
        <v>441</v>
      </c>
      <c r="M981" s="1"/>
      <c r="N981" s="36" t="s">
        <v>3205</v>
      </c>
      <c r="O981" s="71" t="s">
        <v>3706</v>
      </c>
      <c r="P981" s="25" t="s">
        <v>4099</v>
      </c>
      <c r="Q981" s="1" t="s">
        <v>481</v>
      </c>
      <c r="R981"/>
      <c r="S981" s="1" t="s">
        <v>4125</v>
      </c>
      <c r="T981"/>
      <c r="U981" s="1" t="s">
        <v>4125</v>
      </c>
      <c r="V981"/>
      <c r="W981" s="1" t="s">
        <v>4125</v>
      </c>
      <c r="X981"/>
      <c r="Y981" s="1" t="s">
        <v>4125</v>
      </c>
      <c r="Z981"/>
      <c r="AA981" s="1" t="s">
        <v>4125</v>
      </c>
      <c r="AB981"/>
      <c r="AC981" s="1" t="s">
        <v>4125</v>
      </c>
      <c r="AD981"/>
      <c r="AE981" s="1" t="s">
        <v>4125</v>
      </c>
      <c r="AG981">
        <f>+IF(E981=E980,1,0)</f>
        <v>0</v>
      </c>
    </row>
    <row r="982" spans="1:33" s="57" customFormat="1" x14ac:dyDescent="0.25">
      <c r="A982">
        <v>6</v>
      </c>
      <c r="B982">
        <v>86</v>
      </c>
      <c r="C982" t="s">
        <v>2961</v>
      </c>
      <c r="D982" t="s">
        <v>4086</v>
      </c>
      <c r="E982" t="s">
        <v>3040</v>
      </c>
      <c r="F982" t="s">
        <v>3041</v>
      </c>
      <c r="G982"/>
      <c r="H982" s="40" t="str">
        <f>+HYPERLINK(O982,E982)</f>
        <v>Trichaptum hollii</v>
      </c>
      <c r="I982" s="40" t="str">
        <f>+HYPERLINK(O982,J982)</f>
        <v>Tramète déchirée</v>
      </c>
      <c r="J982" t="s">
        <v>3039</v>
      </c>
      <c r="K982"/>
      <c r="L982" s="1" t="s">
        <v>441</v>
      </c>
      <c r="M982" s="1"/>
      <c r="N982" s="36" t="s">
        <v>3205</v>
      </c>
      <c r="O982" s="71" t="s">
        <v>3716</v>
      </c>
      <c r="P982" s="25" t="s">
        <v>4099</v>
      </c>
      <c r="Q982" s="1" t="s">
        <v>481</v>
      </c>
      <c r="R982"/>
      <c r="S982" s="1" t="s">
        <v>4125</v>
      </c>
      <c r="T982"/>
      <c r="U982" s="1" t="s">
        <v>4125</v>
      </c>
      <c r="V982"/>
      <c r="W982" s="1" t="s">
        <v>4125</v>
      </c>
      <c r="X982"/>
      <c r="Y982" s="1" t="s">
        <v>4125</v>
      </c>
      <c r="Z982"/>
      <c r="AA982" s="1" t="s">
        <v>4125</v>
      </c>
      <c r="AB982"/>
      <c r="AC982" s="1" t="s">
        <v>4125</v>
      </c>
      <c r="AD982"/>
      <c r="AE982" s="1" t="s">
        <v>4125</v>
      </c>
      <c r="AG982">
        <f>+IF(E982=E981,1,0)</f>
        <v>0</v>
      </c>
    </row>
    <row r="983" spans="1:33" s="57" customFormat="1" x14ac:dyDescent="0.25">
      <c r="A983" s="57">
        <v>60</v>
      </c>
      <c r="B983">
        <v>1093</v>
      </c>
      <c r="C983" s="57" t="s">
        <v>2898</v>
      </c>
      <c r="D983" s="57" t="s">
        <v>4045</v>
      </c>
      <c r="E983" s="57" t="s">
        <v>2922</v>
      </c>
      <c r="F983"/>
      <c r="G983"/>
      <c r="H983" s="40" t="str">
        <f>+HYPERLINK(O983,E983)</f>
        <v>Trichoglossum hirsutum</v>
      </c>
      <c r="I983" s="40" t="str">
        <f>+HYPERLINK(O983,J983)</f>
        <v>Trichoglosse hirsute</v>
      </c>
      <c r="J983" s="57" t="s">
        <v>2923</v>
      </c>
      <c r="K983"/>
      <c r="L983" s="1" t="s">
        <v>441</v>
      </c>
      <c r="M983" s="1"/>
      <c r="N983" s="60" t="s">
        <v>3192</v>
      </c>
      <c r="O983" s="58" t="s">
        <v>3960</v>
      </c>
      <c r="P983" s="25" t="s">
        <v>4099</v>
      </c>
      <c r="Q983" s="1"/>
      <c r="R983"/>
      <c r="S983" s="1" t="s">
        <v>4125</v>
      </c>
      <c r="T983"/>
      <c r="U983" s="1" t="s">
        <v>4125</v>
      </c>
      <c r="V983"/>
      <c r="W983" s="1" t="s">
        <v>4125</v>
      </c>
      <c r="X983"/>
      <c r="Y983" s="1" t="s">
        <v>4125</v>
      </c>
      <c r="Z983"/>
      <c r="AA983" s="1" t="s">
        <v>4125</v>
      </c>
      <c r="AC983" s="1" t="s">
        <v>4125</v>
      </c>
      <c r="AE983" s="1" t="s">
        <v>4125</v>
      </c>
      <c r="AG983">
        <f>+IF(E983=E982,1,0)</f>
        <v>0</v>
      </c>
    </row>
    <row r="984" spans="1:33" s="57" customFormat="1" x14ac:dyDescent="0.25">
      <c r="A984">
        <v>52</v>
      </c>
      <c r="B984">
        <v>859</v>
      </c>
      <c r="C984" t="s">
        <v>1777</v>
      </c>
      <c r="D984" t="s">
        <v>1778</v>
      </c>
      <c r="E984" t="s">
        <v>2258</v>
      </c>
      <c r="F984"/>
      <c r="G984"/>
      <c r="H984" s="40" t="str">
        <f>+HYPERLINK(O984,E984)</f>
        <v>Tricholoma acerbum</v>
      </c>
      <c r="I984" s="40" t="str">
        <f>+HYPERLINK(O984,J984)</f>
        <v>Tricholome âpre</v>
      </c>
      <c r="J984" t="s">
        <v>2259</v>
      </c>
      <c r="K984"/>
      <c r="L984" s="1" t="s">
        <v>441</v>
      </c>
      <c r="M984" s="1"/>
      <c r="N984" s="36" t="s">
        <v>2222</v>
      </c>
      <c r="O984" s="58" t="s">
        <v>3463</v>
      </c>
      <c r="P984" s="25" t="s">
        <v>4099</v>
      </c>
      <c r="Q984" s="1" t="s">
        <v>4100</v>
      </c>
      <c r="R984" t="s">
        <v>2257</v>
      </c>
      <c r="S984" s="1" t="s">
        <v>4125</v>
      </c>
      <c r="T984"/>
      <c r="U984" s="1" t="s">
        <v>4125</v>
      </c>
      <c r="V984" t="s">
        <v>2311</v>
      </c>
      <c r="W984" s="1" t="s">
        <v>4125</v>
      </c>
      <c r="X984"/>
      <c r="Y984" s="1" t="s">
        <v>4125</v>
      </c>
      <c r="Z984"/>
      <c r="AA984" s="1" t="s">
        <v>4125</v>
      </c>
      <c r="AB984"/>
      <c r="AC984" s="1" t="s">
        <v>4125</v>
      </c>
      <c r="AD984"/>
      <c r="AE984" s="1" t="s">
        <v>4125</v>
      </c>
      <c r="AG984">
        <f>+IF(E984=E983,1,0)</f>
        <v>0</v>
      </c>
    </row>
    <row r="985" spans="1:33" s="57" customFormat="1" x14ac:dyDescent="0.25">
      <c r="A985">
        <v>52</v>
      </c>
      <c r="B985">
        <v>828</v>
      </c>
      <c r="C985" t="s">
        <v>1777</v>
      </c>
      <c r="D985" t="s">
        <v>1778</v>
      </c>
      <c r="E985" t="s">
        <v>2174</v>
      </c>
      <c r="F985"/>
      <c r="G985"/>
      <c r="H985" s="40" t="str">
        <f>+HYPERLINK(O985,E985)</f>
        <v>Tricholoma album</v>
      </c>
      <c r="I985" s="40" t="str">
        <f>+HYPERLINK(O985,J985)</f>
        <v>Tricholome blanc</v>
      </c>
      <c r="J985" t="s">
        <v>2175</v>
      </c>
      <c r="K985"/>
      <c r="L985" s="1" t="s">
        <v>441</v>
      </c>
      <c r="M985" s="1"/>
      <c r="N985" s="36" t="s">
        <v>2222</v>
      </c>
      <c r="O985" s="58" t="s">
        <v>3438</v>
      </c>
      <c r="P985" s="25" t="s">
        <v>4099</v>
      </c>
      <c r="Q985" s="1" t="s">
        <v>4100</v>
      </c>
      <c r="R985" t="s">
        <v>2183</v>
      </c>
      <c r="S985" s="1" t="s">
        <v>4125</v>
      </c>
      <c r="T985"/>
      <c r="U985" s="1" t="s">
        <v>4125</v>
      </c>
      <c r="V985"/>
      <c r="W985" s="1" t="s">
        <v>4125</v>
      </c>
      <c r="X985"/>
      <c r="Y985" s="1" t="s">
        <v>4125</v>
      </c>
      <c r="Z985"/>
      <c r="AA985" s="1" t="s">
        <v>4125</v>
      </c>
      <c r="AB985"/>
      <c r="AC985" s="1" t="s">
        <v>4125</v>
      </c>
      <c r="AD985"/>
      <c r="AE985" s="1" t="s">
        <v>4125</v>
      </c>
      <c r="AG985">
        <f>+IF(E985=E984,1,0)</f>
        <v>0</v>
      </c>
    </row>
    <row r="986" spans="1:33" s="57" customFormat="1" x14ac:dyDescent="0.25">
      <c r="A986">
        <v>52</v>
      </c>
      <c r="B986">
        <v>841</v>
      </c>
      <c r="C986" t="s">
        <v>1777</v>
      </c>
      <c r="D986" t="s">
        <v>1778</v>
      </c>
      <c r="E986" t="s">
        <v>2213</v>
      </c>
      <c r="F986"/>
      <c r="G986"/>
      <c r="H986" s="40" t="str">
        <f>+HYPERLINK(O986,E986)</f>
        <v>Tricholoma argyraceum</v>
      </c>
      <c r="I986" s="40" t="str">
        <f>+HYPERLINK(O986,J986)</f>
        <v>Tricholome argenté</v>
      </c>
      <c r="J986" t="s">
        <v>2214</v>
      </c>
      <c r="K986"/>
      <c r="L986" s="1" t="s">
        <v>441</v>
      </c>
      <c r="M986" s="1"/>
      <c r="N986" s="36" t="s">
        <v>2222</v>
      </c>
      <c r="O986" s="58" t="s">
        <v>3451</v>
      </c>
      <c r="P986" s="25" t="s">
        <v>4099</v>
      </c>
      <c r="Q986" s="1" t="s">
        <v>4100</v>
      </c>
      <c r="R986" t="s">
        <v>2182</v>
      </c>
      <c r="S986" s="1" t="s">
        <v>4125</v>
      </c>
      <c r="T986"/>
      <c r="U986" s="1" t="s">
        <v>4125</v>
      </c>
      <c r="V986" t="s">
        <v>2226</v>
      </c>
      <c r="W986" s="1" t="s">
        <v>4125</v>
      </c>
      <c r="X986"/>
      <c r="Y986" s="1" t="s">
        <v>4125</v>
      </c>
      <c r="Z986"/>
      <c r="AA986" s="1" t="s">
        <v>4125</v>
      </c>
      <c r="AB986"/>
      <c r="AC986" s="1" t="s">
        <v>4125</v>
      </c>
      <c r="AD986"/>
      <c r="AE986" s="1" t="s">
        <v>4125</v>
      </c>
      <c r="AG986">
        <f>+IF(E986=E985,1,0)</f>
        <v>0</v>
      </c>
    </row>
    <row r="987" spans="1:33" s="57" customFormat="1" x14ac:dyDescent="0.25">
      <c r="A987">
        <v>52</v>
      </c>
      <c r="B987">
        <v>854</v>
      </c>
      <c r="C987" t="s">
        <v>1777</v>
      </c>
      <c r="D987" t="s">
        <v>1778</v>
      </c>
      <c r="E987" t="s">
        <v>2304</v>
      </c>
      <c r="F987"/>
      <c r="G987"/>
      <c r="H987" s="40" t="str">
        <f>+HYPERLINK(O987,E987)</f>
        <v>Tricholoma arvernense</v>
      </c>
      <c r="I987" s="40" t="str">
        <f>+HYPERLINK(O987,J987)</f>
        <v>Tricholome d'Auvergne</v>
      </c>
      <c r="J987" t="s">
        <v>2252</v>
      </c>
      <c r="K987"/>
      <c r="L987" s="1" t="s">
        <v>441</v>
      </c>
      <c r="M987" s="1"/>
      <c r="N987" s="36" t="s">
        <v>2222</v>
      </c>
      <c r="O987" s="58" t="s">
        <v>3471</v>
      </c>
      <c r="P987" s="25" t="s">
        <v>4099</v>
      </c>
      <c r="Q987" s="1" t="s">
        <v>4100</v>
      </c>
      <c r="R987" t="s">
        <v>2247</v>
      </c>
      <c r="S987" s="1" t="s">
        <v>4125</v>
      </c>
      <c r="T987"/>
      <c r="U987" s="1" t="s">
        <v>4125</v>
      </c>
      <c r="V987"/>
      <c r="W987" s="1" t="s">
        <v>4125</v>
      </c>
      <c r="X987"/>
      <c r="Y987" s="1" t="s">
        <v>4125</v>
      </c>
      <c r="Z987"/>
      <c r="AA987" s="1" t="s">
        <v>4125</v>
      </c>
      <c r="AB987"/>
      <c r="AC987" s="1" t="s">
        <v>4125</v>
      </c>
      <c r="AD987"/>
      <c r="AE987" s="1" t="s">
        <v>4125</v>
      </c>
      <c r="AG987">
        <f>+IF(E987=E986,1,0)</f>
        <v>0</v>
      </c>
    </row>
    <row r="988" spans="1:33" s="57" customFormat="1" x14ac:dyDescent="0.25">
      <c r="A988">
        <v>52</v>
      </c>
      <c r="B988">
        <v>832</v>
      </c>
      <c r="C988" t="s">
        <v>1777</v>
      </c>
      <c r="D988" t="s">
        <v>1778</v>
      </c>
      <c r="E988" t="s">
        <v>2184</v>
      </c>
      <c r="F988"/>
      <c r="G988"/>
      <c r="H988" s="40" t="str">
        <f>+HYPERLINK(O988,E988)</f>
        <v>Tricholoma atrosquamosum</v>
      </c>
      <c r="I988" s="40" t="str">
        <f>+HYPERLINK(O988,J988)</f>
        <v>Tricholome à squames noires</v>
      </c>
      <c r="J988" t="s">
        <v>2185</v>
      </c>
      <c r="K988"/>
      <c r="L988" s="1" t="s">
        <v>441</v>
      </c>
      <c r="M988" s="1"/>
      <c r="N988" s="36" t="s">
        <v>2222</v>
      </c>
      <c r="O988" s="58" t="s">
        <v>3441</v>
      </c>
      <c r="P988" s="25" t="s">
        <v>4099</v>
      </c>
      <c r="Q988" s="1" t="s">
        <v>4100</v>
      </c>
      <c r="R988" t="s">
        <v>2182</v>
      </c>
      <c r="S988" s="1" t="s">
        <v>4125</v>
      </c>
      <c r="T988"/>
      <c r="U988" s="1" t="s">
        <v>4125</v>
      </c>
      <c r="V988" t="s">
        <v>2226</v>
      </c>
      <c r="W988" s="1" t="s">
        <v>4125</v>
      </c>
      <c r="X988"/>
      <c r="Y988" s="1" t="s">
        <v>4125</v>
      </c>
      <c r="Z988"/>
      <c r="AA988" s="1" t="s">
        <v>4125</v>
      </c>
      <c r="AB988"/>
      <c r="AC988" s="1" t="s">
        <v>4125</v>
      </c>
      <c r="AD988"/>
      <c r="AE988" s="1" t="s">
        <v>4125</v>
      </c>
      <c r="AG988">
        <f>+IF(E988=E987,1,0)</f>
        <v>0</v>
      </c>
    </row>
    <row r="989" spans="1:33" s="57" customFormat="1" x14ac:dyDescent="0.25">
      <c r="A989">
        <v>52</v>
      </c>
      <c r="B989">
        <v>869</v>
      </c>
      <c r="C989" t="s">
        <v>1777</v>
      </c>
      <c r="D989" t="s">
        <v>1778</v>
      </c>
      <c r="E989" t="s">
        <v>2260</v>
      </c>
      <c r="F989"/>
      <c r="G989"/>
      <c r="H989" s="40" t="str">
        <f>+HYPERLINK(O989,E989)</f>
        <v>Tricholoma aurantium</v>
      </c>
      <c r="I989" s="40" t="str">
        <f>+HYPERLINK(O989,J989)</f>
        <v>Tricholome orangé</v>
      </c>
      <c r="J989" t="s">
        <v>2261</v>
      </c>
      <c r="K989"/>
      <c r="L989" s="1" t="s">
        <v>441</v>
      </c>
      <c r="M989" s="1"/>
      <c r="N989" s="36" t="s">
        <v>2222</v>
      </c>
      <c r="O989" s="58" t="s">
        <v>3477</v>
      </c>
      <c r="P989" s="25" t="s">
        <v>4099</v>
      </c>
      <c r="Q989" s="1" t="s">
        <v>4100</v>
      </c>
      <c r="R989" t="s">
        <v>2257</v>
      </c>
      <c r="S989" s="1" t="s">
        <v>4125</v>
      </c>
      <c r="T989"/>
      <c r="U989" s="1" t="s">
        <v>4125</v>
      </c>
      <c r="V989" t="s">
        <v>2316</v>
      </c>
      <c r="W989" s="1" t="s">
        <v>4125</v>
      </c>
      <c r="X989"/>
      <c r="Y989" s="1" t="s">
        <v>4125</v>
      </c>
      <c r="Z989"/>
      <c r="AA989" s="1" t="s">
        <v>4125</v>
      </c>
      <c r="AB989"/>
      <c r="AC989" s="1" t="s">
        <v>4125</v>
      </c>
      <c r="AD989"/>
      <c r="AE989" s="1" t="s">
        <v>4125</v>
      </c>
      <c r="AG989">
        <f>+IF(E989=E988,1,0)</f>
        <v>0</v>
      </c>
    </row>
    <row r="990" spans="1:33" s="57" customFormat="1" x14ac:dyDescent="0.25">
      <c r="A990">
        <v>52</v>
      </c>
      <c r="B990">
        <v>834</v>
      </c>
      <c r="C990" t="s">
        <v>1777</v>
      </c>
      <c r="D990" t="s">
        <v>1778</v>
      </c>
      <c r="E990" t="s">
        <v>2186</v>
      </c>
      <c r="F990"/>
      <c r="G990"/>
      <c r="H990" s="40" t="str">
        <f>+HYPERLINK(O990,E990)</f>
        <v>Tricholoma basirubens</v>
      </c>
      <c r="I990" s="40" t="str">
        <f>+HYPERLINK(O990,J990)</f>
        <v>Tricholome à base rougissante</v>
      </c>
      <c r="J990" t="s">
        <v>2187</v>
      </c>
      <c r="K990"/>
      <c r="L990" s="1" t="s">
        <v>441</v>
      </c>
      <c r="M990" s="1"/>
      <c r="N990" s="36" t="s">
        <v>2222</v>
      </c>
      <c r="O990" s="58" t="s">
        <v>3442</v>
      </c>
      <c r="P990" s="25" t="s">
        <v>4099</v>
      </c>
      <c r="Q990" s="1" t="s">
        <v>4100</v>
      </c>
      <c r="R990" t="s">
        <v>2182</v>
      </c>
      <c r="S990" s="1" t="s">
        <v>4125</v>
      </c>
      <c r="T990"/>
      <c r="U990" s="1" t="s">
        <v>4125</v>
      </c>
      <c r="V990" t="s">
        <v>2226</v>
      </c>
      <c r="W990" s="1" t="s">
        <v>4125</v>
      </c>
      <c r="X990"/>
      <c r="Y990" s="1" t="s">
        <v>4125</v>
      </c>
      <c r="Z990"/>
      <c r="AA990" s="1" t="s">
        <v>4125</v>
      </c>
      <c r="AB990"/>
      <c r="AC990" s="1" t="s">
        <v>4125</v>
      </c>
      <c r="AD990"/>
      <c r="AE990" s="1" t="s">
        <v>4125</v>
      </c>
      <c r="AG990">
        <f>+IF(E990=E989,1,0)</f>
        <v>0</v>
      </c>
    </row>
    <row r="991" spans="1:33" s="57" customFormat="1" x14ac:dyDescent="0.25">
      <c r="A991">
        <v>52</v>
      </c>
      <c r="B991">
        <v>867</v>
      </c>
      <c r="C991" t="s">
        <v>1777</v>
      </c>
      <c r="D991" t="s">
        <v>1778</v>
      </c>
      <c r="E991" t="s">
        <v>2262</v>
      </c>
      <c r="F991"/>
      <c r="G991"/>
      <c r="H991" s="40" t="str">
        <f>+HYPERLINK(O991,E991)</f>
        <v>Tricholoma batschii</v>
      </c>
      <c r="I991" s="40" t="str">
        <f>+HYPERLINK(O991,J991)</f>
        <v>Tricholome de Batsch</v>
      </c>
      <c r="J991" t="s">
        <v>2263</v>
      </c>
      <c r="K991"/>
      <c r="L991" s="1" t="s">
        <v>441</v>
      </c>
      <c r="M991" s="1"/>
      <c r="N991" s="36" t="s">
        <v>2222</v>
      </c>
      <c r="O991" s="58" t="s">
        <v>3467</v>
      </c>
      <c r="P991" s="25" t="s">
        <v>4099</v>
      </c>
      <c r="Q991" s="1" t="s">
        <v>4100</v>
      </c>
      <c r="R991" t="s">
        <v>2257</v>
      </c>
      <c r="S991" s="1" t="s">
        <v>4125</v>
      </c>
      <c r="T991"/>
      <c r="U991" s="1" t="s">
        <v>4125</v>
      </c>
      <c r="V991" t="s">
        <v>2316</v>
      </c>
      <c r="W991" s="1" t="s">
        <v>4125</v>
      </c>
      <c r="X991"/>
      <c r="Y991" s="1" t="s">
        <v>4125</v>
      </c>
      <c r="Z991"/>
      <c r="AA991" s="1" t="s">
        <v>4125</v>
      </c>
      <c r="AB991"/>
      <c r="AC991" s="1" t="s">
        <v>4125</v>
      </c>
      <c r="AD991"/>
      <c r="AE991" s="1" t="s">
        <v>4125</v>
      </c>
      <c r="AG991">
        <f>+IF(E991=E990,1,0)</f>
        <v>0</v>
      </c>
    </row>
    <row r="992" spans="1:33" s="57" customFormat="1" x14ac:dyDescent="0.25">
      <c r="A992">
        <v>52</v>
      </c>
      <c r="B992">
        <v>847</v>
      </c>
      <c r="C992" t="s">
        <v>1777</v>
      </c>
      <c r="D992" t="s">
        <v>1778</v>
      </c>
      <c r="E992" t="s">
        <v>2219</v>
      </c>
      <c r="F992"/>
      <c r="G992"/>
      <c r="H992" s="40" t="str">
        <f>+HYPERLINK(O992,E992)</f>
        <v>Tricholoma bresadolanum</v>
      </c>
      <c r="I992" s="40" t="str">
        <f>+HYPERLINK(O992,J992)</f>
        <v>Tricholome de Bresadola</v>
      </c>
      <c r="J992" t="s">
        <v>2220</v>
      </c>
      <c r="K992"/>
      <c r="L992" s="1" t="s">
        <v>441</v>
      </c>
      <c r="M992" s="1"/>
      <c r="N992" s="36" t="s">
        <v>2222</v>
      </c>
      <c r="O992" s="58" t="s">
        <v>3457</v>
      </c>
      <c r="P992" s="25" t="s">
        <v>4099</v>
      </c>
      <c r="Q992" s="1" t="s">
        <v>4100</v>
      </c>
      <c r="R992" t="s">
        <v>2182</v>
      </c>
      <c r="S992" s="1" t="s">
        <v>4125</v>
      </c>
      <c r="T992"/>
      <c r="U992" s="1" t="s">
        <v>4125</v>
      </c>
      <c r="V992" t="s">
        <v>2218</v>
      </c>
      <c r="W992" s="1" t="s">
        <v>4125</v>
      </c>
      <c r="X992"/>
      <c r="Y992" s="1" t="s">
        <v>4125</v>
      </c>
      <c r="Z992"/>
      <c r="AA992" s="1" t="s">
        <v>4125</v>
      </c>
      <c r="AB992"/>
      <c r="AC992" s="1" t="s">
        <v>4125</v>
      </c>
      <c r="AD992"/>
      <c r="AE992" s="1" t="s">
        <v>4125</v>
      </c>
      <c r="AG992">
        <f>+IF(E992=E991,1,0)</f>
        <v>0</v>
      </c>
    </row>
    <row r="993" spans="1:33" s="57" customFormat="1" x14ac:dyDescent="0.25">
      <c r="A993">
        <v>52</v>
      </c>
      <c r="B993">
        <v>853</v>
      </c>
      <c r="C993" t="s">
        <v>1777</v>
      </c>
      <c r="D993" t="s">
        <v>1778</v>
      </c>
      <c r="E993" t="s">
        <v>2249</v>
      </c>
      <c r="F993"/>
      <c r="G993"/>
      <c r="H993" s="40" t="str">
        <f>+HYPERLINK(O993,E993)</f>
        <v>Tricholoma bufonium</v>
      </c>
      <c r="I993" s="40" t="str">
        <f>+HYPERLINK(O993,J993)</f>
        <v>Tricholome pourpre</v>
      </c>
      <c r="J993" t="s">
        <v>2248</v>
      </c>
      <c r="K993"/>
      <c r="L993" s="1" t="s">
        <v>441</v>
      </c>
      <c r="M993" s="1"/>
      <c r="N993" s="36" t="s">
        <v>2222</v>
      </c>
      <c r="O993" s="58" t="s">
        <v>3468</v>
      </c>
      <c r="P993" s="25" t="s">
        <v>4099</v>
      </c>
      <c r="Q993" s="1" t="s">
        <v>4100</v>
      </c>
      <c r="R993" t="s">
        <v>2247</v>
      </c>
      <c r="S993" s="1" t="s">
        <v>4125</v>
      </c>
      <c r="T993"/>
      <c r="U993" s="1" t="s">
        <v>4125</v>
      </c>
      <c r="V993"/>
      <c r="W993" s="1" t="s">
        <v>4125</v>
      </c>
      <c r="X993"/>
      <c r="Y993" s="1" t="s">
        <v>4125</v>
      </c>
      <c r="Z993"/>
      <c r="AA993" s="1" t="s">
        <v>4125</v>
      </c>
      <c r="AB993"/>
      <c r="AC993" s="1" t="s">
        <v>4125</v>
      </c>
      <c r="AD993"/>
      <c r="AE993" s="1" t="s">
        <v>4125</v>
      </c>
      <c r="AG993">
        <f>+IF(E993=E992,1,0)</f>
        <v>0</v>
      </c>
    </row>
    <row r="994" spans="1:33" s="57" customFormat="1" x14ac:dyDescent="0.25">
      <c r="A994">
        <v>52</v>
      </c>
      <c r="B994">
        <v>865</v>
      </c>
      <c r="C994" t="s">
        <v>1777</v>
      </c>
      <c r="D994" t="s">
        <v>1778</v>
      </c>
      <c r="E994" t="s">
        <v>2313</v>
      </c>
      <c r="F994"/>
      <c r="G994"/>
      <c r="H994" s="40" t="str">
        <f>+HYPERLINK(O994,E994)</f>
        <v>Tricholoma cedretorum</v>
      </c>
      <c r="I994" s="40" t="str">
        <f>+HYPERLINK(O994,J994)</f>
        <v>Tricholome des cèdres</v>
      </c>
      <c r="J994" t="s">
        <v>2314</v>
      </c>
      <c r="K994"/>
      <c r="L994" s="1" t="s">
        <v>441</v>
      </c>
      <c r="M994" s="1"/>
      <c r="N994" s="36" t="s">
        <v>2222</v>
      </c>
      <c r="O994" s="58" t="s">
        <v>3466</v>
      </c>
      <c r="P994" s="25" t="s">
        <v>4099</v>
      </c>
      <c r="Q994" s="1" t="s">
        <v>4100</v>
      </c>
      <c r="R994" t="s">
        <v>2257</v>
      </c>
      <c r="S994" s="1" t="s">
        <v>4125</v>
      </c>
      <c r="T994"/>
      <c r="U994" s="1" t="s">
        <v>4125</v>
      </c>
      <c r="V994" t="s">
        <v>2315</v>
      </c>
      <c r="W994" s="1" t="s">
        <v>4125</v>
      </c>
      <c r="X994"/>
      <c r="Y994" s="1" t="s">
        <v>4125</v>
      </c>
      <c r="Z994"/>
      <c r="AA994" s="1" t="s">
        <v>4125</v>
      </c>
      <c r="AB994"/>
      <c r="AC994" s="1" t="s">
        <v>4125</v>
      </c>
      <c r="AD994"/>
      <c r="AE994" s="1" t="s">
        <v>4125</v>
      </c>
      <c r="AG994">
        <f>+IF(E994=E993,1,0)</f>
        <v>0</v>
      </c>
    </row>
    <row r="995" spans="1:33" s="57" customFormat="1" x14ac:dyDescent="0.25">
      <c r="A995">
        <v>52</v>
      </c>
      <c r="B995">
        <v>840</v>
      </c>
      <c r="C995" t="s">
        <v>1777</v>
      </c>
      <c r="D995" t="s">
        <v>1778</v>
      </c>
      <c r="E995" t="s">
        <v>2188</v>
      </c>
      <c r="F995"/>
      <c r="G995"/>
      <c r="H995" s="40" t="str">
        <f>+HYPERLINK(O995,E995)</f>
        <v>Tricholoma cingulatum</v>
      </c>
      <c r="I995" s="40" t="str">
        <f>+HYPERLINK(O995,J995)</f>
        <v>Tricholome ceinturé</v>
      </c>
      <c r="J995" t="s">
        <v>2189</v>
      </c>
      <c r="K995"/>
      <c r="L995" s="1" t="s">
        <v>441</v>
      </c>
      <c r="M995" s="1"/>
      <c r="N995" s="36" t="s">
        <v>2222</v>
      </c>
      <c r="O995" s="58" t="s">
        <v>3452</v>
      </c>
      <c r="P995" s="25" t="s">
        <v>4099</v>
      </c>
      <c r="Q995" s="1" t="s">
        <v>4100</v>
      </c>
      <c r="R995" t="s">
        <v>2182</v>
      </c>
      <c r="S995" s="1" t="s">
        <v>4125</v>
      </c>
      <c r="T995"/>
      <c r="U995" s="1" t="s">
        <v>4125</v>
      </c>
      <c r="V995" t="s">
        <v>2226</v>
      </c>
      <c r="W995" s="1" t="s">
        <v>4125</v>
      </c>
      <c r="X995"/>
      <c r="Y995" s="1" t="s">
        <v>4125</v>
      </c>
      <c r="Z995"/>
      <c r="AA995" s="1" t="s">
        <v>4125</v>
      </c>
      <c r="AB995"/>
      <c r="AC995" s="1" t="s">
        <v>4125</v>
      </c>
      <c r="AD995"/>
      <c r="AE995" s="1" t="s">
        <v>4125</v>
      </c>
      <c r="AG995">
        <f>+IF(E995=E994,1,0)</f>
        <v>0</v>
      </c>
    </row>
    <row r="996" spans="1:33" s="57" customFormat="1" x14ac:dyDescent="0.25">
      <c r="A996">
        <v>52</v>
      </c>
      <c r="B996">
        <v>872</v>
      </c>
      <c r="C996" t="s">
        <v>1777</v>
      </c>
      <c r="D996" t="s">
        <v>1778</v>
      </c>
      <c r="E996" t="s">
        <v>2264</v>
      </c>
      <c r="F996"/>
      <c r="G996"/>
      <c r="H996" s="40" t="str">
        <f>+HYPERLINK(O996,E996)</f>
        <v>Tricholoma colossus</v>
      </c>
      <c r="I996" s="40" t="str">
        <f>+HYPERLINK(O996,J996)</f>
        <v>Tricholome colosse</v>
      </c>
      <c r="J996" t="s">
        <v>2265</v>
      </c>
      <c r="K996"/>
      <c r="L996" s="1" t="s">
        <v>441</v>
      </c>
      <c r="M996" s="1"/>
      <c r="N996" s="36" t="s">
        <v>2222</v>
      </c>
      <c r="O996" s="58" t="s">
        <v>3479</v>
      </c>
      <c r="P996" s="25" t="s">
        <v>4099</v>
      </c>
      <c r="Q996" s="1" t="s">
        <v>4100</v>
      </c>
      <c r="R996" t="s">
        <v>2257</v>
      </c>
      <c r="S996" s="1" t="s">
        <v>4125</v>
      </c>
      <c r="T996"/>
      <c r="U996" s="1" t="s">
        <v>4125</v>
      </c>
      <c r="V996" t="s">
        <v>2316</v>
      </c>
      <c r="W996" s="1" t="s">
        <v>4125</v>
      </c>
      <c r="X996"/>
      <c r="Y996" s="1" t="s">
        <v>4125</v>
      </c>
      <c r="Z996"/>
      <c r="AA996" s="1" t="s">
        <v>4125</v>
      </c>
      <c r="AB996"/>
      <c r="AC996" s="1" t="s">
        <v>4125</v>
      </c>
      <c r="AD996"/>
      <c r="AE996" s="1" t="s">
        <v>4125</v>
      </c>
      <c r="AG996">
        <f>+IF(E996=E995,1,0)</f>
        <v>0</v>
      </c>
    </row>
    <row r="997" spans="1:33" s="57" customFormat="1" x14ac:dyDescent="0.25">
      <c r="A997">
        <v>52</v>
      </c>
      <c r="B997">
        <v>829</v>
      </c>
      <c r="C997" t="s">
        <v>1777</v>
      </c>
      <c r="D997" t="s">
        <v>1778</v>
      </c>
      <c r="E997" t="s">
        <v>2176</v>
      </c>
      <c r="F997"/>
      <c r="G997"/>
      <c r="H997" s="40" t="str">
        <f>+HYPERLINK(O997,E997)</f>
        <v>Tricholoma columbetta</v>
      </c>
      <c r="I997" s="40" t="str">
        <f>+HYPERLINK(O997,J997)</f>
        <v>Tricholome colombette</v>
      </c>
      <c r="J997" t="s">
        <v>2177</v>
      </c>
      <c r="K997"/>
      <c r="L997" s="1" t="s">
        <v>441</v>
      </c>
      <c r="M997" s="1"/>
      <c r="N997" s="36" t="s">
        <v>2222</v>
      </c>
      <c r="O997" s="58" t="s">
        <v>3439</v>
      </c>
      <c r="P997" s="25" t="s">
        <v>4099</v>
      </c>
      <c r="Q997" s="1" t="s">
        <v>4100</v>
      </c>
      <c r="R997" t="s">
        <v>2183</v>
      </c>
      <c r="S997" s="1" t="s">
        <v>4125</v>
      </c>
      <c r="T997"/>
      <c r="U997" s="1" t="s">
        <v>4125</v>
      </c>
      <c r="V997"/>
      <c r="W997" s="1" t="s">
        <v>4125</v>
      </c>
      <c r="X997"/>
      <c r="Y997" s="1" t="s">
        <v>4125</v>
      </c>
      <c r="Z997"/>
      <c r="AA997" s="1" t="s">
        <v>4125</v>
      </c>
      <c r="AB997"/>
      <c r="AC997" s="1" t="s">
        <v>4125</v>
      </c>
      <c r="AD997"/>
      <c r="AE997" s="1" t="s">
        <v>4125</v>
      </c>
      <c r="AG997">
        <f>+IF(E997=E996,1,0)</f>
        <v>0</v>
      </c>
    </row>
    <row r="998" spans="1:33" s="57" customFormat="1" x14ac:dyDescent="0.25">
      <c r="A998">
        <v>52</v>
      </c>
      <c r="B998">
        <v>850</v>
      </c>
      <c r="C998" t="s">
        <v>1777</v>
      </c>
      <c r="D998" t="s">
        <v>1778</v>
      </c>
      <c r="E998" t="s">
        <v>2250</v>
      </c>
      <c r="F998" t="s">
        <v>2305</v>
      </c>
      <c r="G998" t="s">
        <v>2306</v>
      </c>
      <c r="H998" s="40" t="str">
        <f>+HYPERLINK(O998,E998)</f>
        <v>Tricholoma equestre</v>
      </c>
      <c r="I998" s="40" t="str">
        <f>+HYPERLINK(O998,J998)</f>
        <v>Tricholome équestre</v>
      </c>
      <c r="J998" t="s">
        <v>2251</v>
      </c>
      <c r="K998"/>
      <c r="L998" s="1" t="s">
        <v>441</v>
      </c>
      <c r="M998" s="1"/>
      <c r="N998" s="36" t="s">
        <v>2222</v>
      </c>
      <c r="O998" s="58" t="s">
        <v>3458</v>
      </c>
      <c r="P998" s="25" t="s">
        <v>4099</v>
      </c>
      <c r="Q998" s="1" t="s">
        <v>4100</v>
      </c>
      <c r="R998" t="s">
        <v>2247</v>
      </c>
      <c r="S998" s="1" t="s">
        <v>4125</v>
      </c>
      <c r="T998"/>
      <c r="U998" s="1" t="s">
        <v>4125</v>
      </c>
      <c r="V998"/>
      <c r="W998" s="1" t="s">
        <v>4125</v>
      </c>
      <c r="X998"/>
      <c r="Y998" s="1" t="s">
        <v>4125</v>
      </c>
      <c r="Z998"/>
      <c r="AA998" s="1" t="s">
        <v>4125</v>
      </c>
      <c r="AB998"/>
      <c r="AC998" s="1" t="s">
        <v>4125</v>
      </c>
      <c r="AD998"/>
      <c r="AE998" s="1" t="s">
        <v>4125</v>
      </c>
      <c r="AG998">
        <f>+IF(E998=E997,1,0)</f>
        <v>0</v>
      </c>
    </row>
    <row r="999" spans="1:33" s="57" customFormat="1" x14ac:dyDescent="0.25">
      <c r="A999">
        <v>52</v>
      </c>
      <c r="B999">
        <v>870</v>
      </c>
      <c r="C999" t="s">
        <v>1777</v>
      </c>
      <c r="D999" t="s">
        <v>1778</v>
      </c>
      <c r="E999" t="s">
        <v>2266</v>
      </c>
      <c r="F999"/>
      <c r="G999"/>
      <c r="H999" s="72" t="str">
        <f>+HYPERLINK(O999,E999)</f>
        <v>Tricholoma focale</v>
      </c>
      <c r="I999" s="40" t="str">
        <f>+HYPERLINK(O999,J999)</f>
        <v>Tricholome cravaté</v>
      </c>
      <c r="J999" t="s">
        <v>2267</v>
      </c>
      <c r="K999"/>
      <c r="L999" s="1" t="s">
        <v>441</v>
      </c>
      <c r="M999" s="1"/>
      <c r="N999" s="36" t="s">
        <v>2222</v>
      </c>
      <c r="O999" s="58" t="s">
        <v>4165</v>
      </c>
      <c r="P999" s="25" t="s">
        <v>4099</v>
      </c>
      <c r="Q999" s="1" t="s">
        <v>4100</v>
      </c>
      <c r="R999" t="s">
        <v>2257</v>
      </c>
      <c r="S999" s="1" t="s">
        <v>4125</v>
      </c>
      <c r="T999"/>
      <c r="U999" s="1" t="s">
        <v>4125</v>
      </c>
      <c r="V999" t="s">
        <v>2316</v>
      </c>
      <c r="W999" s="1" t="s">
        <v>4125</v>
      </c>
      <c r="X999"/>
      <c r="Y999" s="1" t="s">
        <v>4125</v>
      </c>
      <c r="Z999"/>
      <c r="AA999" s="1" t="s">
        <v>4125</v>
      </c>
      <c r="AB999"/>
      <c r="AC999" s="1" t="s">
        <v>4125</v>
      </c>
      <c r="AD999"/>
      <c r="AE999" s="1" t="s">
        <v>4125</v>
      </c>
      <c r="AG999">
        <f>+IF(E999=E998,1,0)</f>
        <v>0</v>
      </c>
    </row>
    <row r="1000" spans="1:33" s="57" customFormat="1" x14ac:dyDescent="0.25">
      <c r="A1000">
        <v>52</v>
      </c>
      <c r="B1000">
        <v>851</v>
      </c>
      <c r="C1000" t="s">
        <v>1777</v>
      </c>
      <c r="D1000" t="s">
        <v>1778</v>
      </c>
      <c r="E1000" t="s">
        <v>2307</v>
      </c>
      <c r="F1000"/>
      <c r="G1000"/>
      <c r="H1000" s="40" t="str">
        <f>+HYPERLINK(O1000,E1000)</f>
        <v>Tricholoma frondosae</v>
      </c>
      <c r="I1000" s="40" t="str">
        <f>+HYPERLINK(O1000,J1000)</f>
        <v>Tricholome équestre des peupliers</v>
      </c>
      <c r="J1000" t="s">
        <v>2308</v>
      </c>
      <c r="K1000"/>
      <c r="L1000" s="1" t="s">
        <v>441</v>
      </c>
      <c r="M1000" s="1"/>
      <c r="N1000" s="36" t="s">
        <v>2222</v>
      </c>
      <c r="O1000" s="58" t="s">
        <v>3459</v>
      </c>
      <c r="P1000" s="25" t="s">
        <v>4099</v>
      </c>
      <c r="Q1000" s="1" t="s">
        <v>4100</v>
      </c>
      <c r="R1000" t="s">
        <v>2247</v>
      </c>
      <c r="S1000" s="1" t="s">
        <v>4125</v>
      </c>
      <c r="T1000"/>
      <c r="U1000" s="1" t="s">
        <v>4125</v>
      </c>
      <c r="V1000"/>
      <c r="W1000" s="1" t="s">
        <v>4125</v>
      </c>
      <c r="X1000"/>
      <c r="Y1000" s="1" t="s">
        <v>4125</v>
      </c>
      <c r="Z1000"/>
      <c r="AA1000" s="1" t="s">
        <v>4125</v>
      </c>
      <c r="AB1000"/>
      <c r="AC1000" s="1" t="s">
        <v>4125</v>
      </c>
      <c r="AD1000"/>
      <c r="AE1000" s="1" t="s">
        <v>4125</v>
      </c>
      <c r="AG1000">
        <f>+IF(E1000=E999,1,0)</f>
        <v>0</v>
      </c>
    </row>
    <row r="1001" spans="1:33" s="57" customFormat="1" x14ac:dyDescent="0.25">
      <c r="A1001">
        <v>52</v>
      </c>
      <c r="B1001">
        <v>861</v>
      </c>
      <c r="C1001" t="s">
        <v>1777</v>
      </c>
      <c r="D1001" t="s">
        <v>1778</v>
      </c>
      <c r="E1001" t="s">
        <v>2268</v>
      </c>
      <c r="F1001" t="s">
        <v>2312</v>
      </c>
      <c r="G1001"/>
      <c r="H1001" s="40" t="str">
        <f>+HYPERLINK(O1001,E1001)</f>
        <v>Tricholoma fulvum</v>
      </c>
      <c r="I1001" s="40" t="str">
        <f>+HYPERLINK(O1001,J1001)</f>
        <v>Tricholome fauve</v>
      </c>
      <c r="J1001" t="s">
        <v>2269</v>
      </c>
      <c r="K1001"/>
      <c r="L1001" s="1" t="s">
        <v>441</v>
      </c>
      <c r="M1001" s="1"/>
      <c r="N1001" s="36" t="s">
        <v>2222</v>
      </c>
      <c r="O1001" s="58" t="s">
        <v>3464</v>
      </c>
      <c r="P1001" s="25" t="s">
        <v>4099</v>
      </c>
      <c r="Q1001" s="1" t="s">
        <v>4100</v>
      </c>
      <c r="R1001" t="s">
        <v>2257</v>
      </c>
      <c r="S1001" s="1" t="s">
        <v>4125</v>
      </c>
      <c r="T1001"/>
      <c r="U1001" s="1" t="s">
        <v>4125</v>
      </c>
      <c r="V1001" t="s">
        <v>2315</v>
      </c>
      <c r="W1001" s="1" t="s">
        <v>4125</v>
      </c>
      <c r="X1001"/>
      <c r="Y1001" s="1" t="s">
        <v>4125</v>
      </c>
      <c r="Z1001"/>
      <c r="AA1001" s="1" t="s">
        <v>4125</v>
      </c>
      <c r="AB1001"/>
      <c r="AC1001" s="1" t="s">
        <v>4125</v>
      </c>
      <c r="AD1001"/>
      <c r="AE1001" s="1" t="s">
        <v>4125</v>
      </c>
      <c r="AG1001">
        <f>+IF(E1001=E1000,1,0)</f>
        <v>0</v>
      </c>
    </row>
    <row r="1002" spans="1:33" s="57" customFormat="1" x14ac:dyDescent="0.25">
      <c r="A1002">
        <v>52</v>
      </c>
      <c r="B1002">
        <v>856</v>
      </c>
      <c r="C1002" t="s">
        <v>1777</v>
      </c>
      <c r="D1002" t="s">
        <v>1778</v>
      </c>
      <c r="E1002" t="s">
        <v>2270</v>
      </c>
      <c r="F1002"/>
      <c r="G1002"/>
      <c r="H1002" s="40" t="str">
        <f>+HYPERLINK(O1002,E1002)</f>
        <v>Tricholoma imbricatum</v>
      </c>
      <c r="I1002" s="40" t="str">
        <f>+HYPERLINK(O1002,J1002)</f>
        <v>Tricholome imbriqué</v>
      </c>
      <c r="J1002" t="s">
        <v>2271</v>
      </c>
      <c r="K1002"/>
      <c r="L1002" s="1" t="s">
        <v>441</v>
      </c>
      <c r="M1002" s="1"/>
      <c r="N1002" s="36" t="s">
        <v>2222</v>
      </c>
      <c r="O1002" s="58" t="s">
        <v>3469</v>
      </c>
      <c r="P1002" s="25" t="s">
        <v>4099</v>
      </c>
      <c r="Q1002" s="1" t="s">
        <v>4100</v>
      </c>
      <c r="R1002" t="s">
        <v>2257</v>
      </c>
      <c r="S1002" s="1" t="s">
        <v>4125</v>
      </c>
      <c r="T1002"/>
      <c r="U1002" s="1" t="s">
        <v>4125</v>
      </c>
      <c r="V1002" t="s">
        <v>2311</v>
      </c>
      <c r="W1002" s="1" t="s">
        <v>4125</v>
      </c>
      <c r="X1002"/>
      <c r="Y1002" s="1" t="s">
        <v>4125</v>
      </c>
      <c r="Z1002"/>
      <c r="AA1002" s="1" t="s">
        <v>4125</v>
      </c>
      <c r="AB1002"/>
      <c r="AC1002" s="1" t="s">
        <v>4125</v>
      </c>
      <c r="AD1002"/>
      <c r="AE1002" s="1" t="s">
        <v>4125</v>
      </c>
      <c r="AG1002">
        <f>+IF(E1002=E1001,1,0)</f>
        <v>0</v>
      </c>
    </row>
    <row r="1003" spans="1:33" s="57" customFormat="1" x14ac:dyDescent="0.25">
      <c r="A1003">
        <v>52</v>
      </c>
      <c r="B1003">
        <v>871</v>
      </c>
      <c r="C1003" t="s">
        <v>1777</v>
      </c>
      <c r="D1003" t="s">
        <v>1778</v>
      </c>
      <c r="E1003" t="s">
        <v>2272</v>
      </c>
      <c r="F1003"/>
      <c r="G1003"/>
      <c r="H1003" s="40" t="str">
        <f>+HYPERLINK(O1003,E1003)</f>
        <v>Tricholoma matsutake</v>
      </c>
      <c r="I1003" s="40" t="str">
        <f>+HYPERLINK(O1003,J1003)</f>
        <v>Tricholome matsutaké</v>
      </c>
      <c r="J1003" t="s">
        <v>2273</v>
      </c>
      <c r="K1003"/>
      <c r="L1003" s="1" t="s">
        <v>441</v>
      </c>
      <c r="M1003" s="1"/>
      <c r="N1003" s="36" t="s">
        <v>2222</v>
      </c>
      <c r="O1003" s="58" t="s">
        <v>3478</v>
      </c>
      <c r="P1003" s="25" t="s">
        <v>4099</v>
      </c>
      <c r="Q1003" s="1" t="s">
        <v>4100</v>
      </c>
      <c r="R1003" t="s">
        <v>2257</v>
      </c>
      <c r="S1003" s="1" t="s">
        <v>4125</v>
      </c>
      <c r="T1003"/>
      <c r="U1003" s="1" t="s">
        <v>4125</v>
      </c>
      <c r="V1003" t="s">
        <v>2316</v>
      </c>
      <c r="W1003" s="1" t="s">
        <v>4125</v>
      </c>
      <c r="X1003"/>
      <c r="Y1003" s="1" t="s">
        <v>4125</v>
      </c>
      <c r="Z1003"/>
      <c r="AA1003" s="1" t="s">
        <v>4125</v>
      </c>
      <c r="AB1003"/>
      <c r="AC1003" s="1" t="s">
        <v>4125</v>
      </c>
      <c r="AD1003"/>
      <c r="AE1003" s="1" t="s">
        <v>4125</v>
      </c>
      <c r="AG1003">
        <f>+IF(E1003=E1002,1,0)</f>
        <v>0</v>
      </c>
    </row>
    <row r="1004" spans="1:33" s="57" customFormat="1" x14ac:dyDescent="0.25">
      <c r="A1004">
        <v>52</v>
      </c>
      <c r="B1004">
        <v>835</v>
      </c>
      <c r="C1004" t="s">
        <v>1777</v>
      </c>
      <c r="D1004" t="s">
        <v>1778</v>
      </c>
      <c r="E1004" t="s">
        <v>2191</v>
      </c>
      <c r="F1004"/>
      <c r="G1004"/>
      <c r="H1004" s="40" t="str">
        <f>+HYPERLINK(O1004,E1004)</f>
        <v>Tricholoma orirubens</v>
      </c>
      <c r="I1004" s="40" t="str">
        <f>+HYPERLINK(O1004,J1004)</f>
        <v>Tricholome à marge rouge</v>
      </c>
      <c r="J1004" t="s">
        <v>2192</v>
      </c>
      <c r="K1004"/>
      <c r="L1004" s="1" t="s">
        <v>441</v>
      </c>
      <c r="M1004" s="1"/>
      <c r="N1004" s="36" t="s">
        <v>2222</v>
      </c>
      <c r="O1004" s="58" t="s">
        <v>3443</v>
      </c>
      <c r="P1004" s="25" t="s">
        <v>4099</v>
      </c>
      <c r="Q1004" s="1" t="s">
        <v>4100</v>
      </c>
      <c r="R1004" t="s">
        <v>2182</v>
      </c>
      <c r="S1004" s="1" t="s">
        <v>4125</v>
      </c>
      <c r="T1004"/>
      <c r="U1004" s="1" t="s">
        <v>4125</v>
      </c>
      <c r="V1004" t="s">
        <v>2226</v>
      </c>
      <c r="W1004" s="1" t="s">
        <v>4125</v>
      </c>
      <c r="X1004"/>
      <c r="Y1004" s="1" t="s">
        <v>4125</v>
      </c>
      <c r="Z1004"/>
      <c r="AA1004" s="1" t="s">
        <v>4125</v>
      </c>
      <c r="AB1004"/>
      <c r="AC1004" s="1" t="s">
        <v>4125</v>
      </c>
      <c r="AD1004"/>
      <c r="AE1004" s="1" t="s">
        <v>4125</v>
      </c>
      <c r="AG1004">
        <f>+IF(E1004=E1003,1,0)</f>
        <v>0</v>
      </c>
    </row>
    <row r="1005" spans="1:33" s="57" customFormat="1" x14ac:dyDescent="0.25">
      <c r="A1005">
        <v>52</v>
      </c>
      <c r="B1005">
        <v>848</v>
      </c>
      <c r="C1005" t="s">
        <v>1777</v>
      </c>
      <c r="D1005" t="s">
        <v>1778</v>
      </c>
      <c r="E1005" t="s">
        <v>2194</v>
      </c>
      <c r="F1005"/>
      <c r="G1005"/>
      <c r="H1005" s="40" t="str">
        <f>+HYPERLINK(O1005,E1005)</f>
        <v>Tricholoma pardinum</v>
      </c>
      <c r="I1005" s="40" t="str">
        <f>+HYPERLINK(O1005,J1005)</f>
        <v>Tricholome tigré</v>
      </c>
      <c r="J1005" t="s">
        <v>2195</v>
      </c>
      <c r="K1005"/>
      <c r="L1005" s="1" t="s">
        <v>441</v>
      </c>
      <c r="M1005" s="1"/>
      <c r="N1005" s="36" t="s">
        <v>2222</v>
      </c>
      <c r="O1005" s="58" t="s">
        <v>3450</v>
      </c>
      <c r="P1005" s="25" t="s">
        <v>4099</v>
      </c>
      <c r="Q1005" s="1" t="s">
        <v>4100</v>
      </c>
      <c r="R1005" t="s">
        <v>2182</v>
      </c>
      <c r="S1005" s="1" t="s">
        <v>4125</v>
      </c>
      <c r="T1005"/>
      <c r="U1005" s="1" t="s">
        <v>4125</v>
      </c>
      <c r="V1005" t="s">
        <v>2218</v>
      </c>
      <c r="W1005" s="1" t="s">
        <v>4125</v>
      </c>
      <c r="X1005"/>
      <c r="Y1005" s="1" t="s">
        <v>4125</v>
      </c>
      <c r="Z1005"/>
      <c r="AA1005" s="1" t="s">
        <v>4125</v>
      </c>
      <c r="AB1005"/>
      <c r="AC1005" s="1" t="s">
        <v>4125</v>
      </c>
      <c r="AD1005"/>
      <c r="AE1005" s="1" t="s">
        <v>4125</v>
      </c>
      <c r="AG1005">
        <f>+IF(E1005=E1004,1,0)</f>
        <v>0</v>
      </c>
    </row>
    <row r="1006" spans="1:33" s="57" customFormat="1" x14ac:dyDescent="0.25">
      <c r="A1006">
        <v>52</v>
      </c>
      <c r="B1006">
        <v>864</v>
      </c>
      <c r="C1006" t="s">
        <v>1777</v>
      </c>
      <c r="D1006" t="s">
        <v>1778</v>
      </c>
      <c r="E1006" t="s">
        <v>2276</v>
      </c>
      <c r="F1006"/>
      <c r="G1006"/>
      <c r="H1006" s="40" t="str">
        <f>+HYPERLINK(O1006,E1006)</f>
        <v>Tricholoma populinum</v>
      </c>
      <c r="I1006" s="40" t="str">
        <f>+HYPERLINK(O1006,J1006)</f>
        <v>Tricholome des peupliers</v>
      </c>
      <c r="J1006" t="s">
        <v>2277</v>
      </c>
      <c r="K1006"/>
      <c r="L1006" s="1" t="s">
        <v>441</v>
      </c>
      <c r="M1006" s="1"/>
      <c r="N1006" s="36" t="s">
        <v>2222</v>
      </c>
      <c r="O1006" s="58" t="s">
        <v>3474</v>
      </c>
      <c r="P1006" s="25" t="s">
        <v>4099</v>
      </c>
      <c r="Q1006" s="1" t="s">
        <v>4100</v>
      </c>
      <c r="R1006" t="s">
        <v>2257</v>
      </c>
      <c r="S1006" s="1" t="s">
        <v>4125</v>
      </c>
      <c r="T1006"/>
      <c r="U1006" s="1" t="s">
        <v>4125</v>
      </c>
      <c r="V1006" t="s">
        <v>2315</v>
      </c>
      <c r="W1006" s="1" t="s">
        <v>4125</v>
      </c>
      <c r="X1006"/>
      <c r="Y1006" s="1" t="s">
        <v>4125</v>
      </c>
      <c r="Z1006"/>
      <c r="AA1006" s="1" t="s">
        <v>4125</v>
      </c>
      <c r="AB1006"/>
      <c r="AC1006" s="1" t="s">
        <v>4125</v>
      </c>
      <c r="AD1006"/>
      <c r="AE1006" s="1" t="s">
        <v>4125</v>
      </c>
      <c r="AG1006">
        <f>+IF(E1006=E1005,1,0)</f>
        <v>0</v>
      </c>
    </row>
    <row r="1007" spans="1:33" s="57" customFormat="1" x14ac:dyDescent="0.25">
      <c r="A1007">
        <v>52</v>
      </c>
      <c r="B1007">
        <v>836</v>
      </c>
      <c r="C1007" t="s">
        <v>1777</v>
      </c>
      <c r="D1007" t="s">
        <v>1778</v>
      </c>
      <c r="E1007" t="s">
        <v>2196</v>
      </c>
      <c r="F1007"/>
      <c r="G1007"/>
      <c r="H1007" s="40" t="str">
        <f>+HYPERLINK(O1007,E1007)</f>
        <v>Tricholoma portentosum</v>
      </c>
      <c r="I1007" s="40" t="str">
        <f>+HYPERLINK(O1007,J1007)</f>
        <v>Tricholome prétentieux</v>
      </c>
      <c r="J1007" t="s">
        <v>2197</v>
      </c>
      <c r="K1007" t="s">
        <v>2198</v>
      </c>
      <c r="L1007" s="1" t="s">
        <v>441</v>
      </c>
      <c r="M1007" s="1"/>
      <c r="N1007" s="36" t="s">
        <v>2222</v>
      </c>
      <c r="O1007" s="58" t="s">
        <v>3447</v>
      </c>
      <c r="P1007" s="25" t="s">
        <v>4099</v>
      </c>
      <c r="Q1007" s="1" t="s">
        <v>4100</v>
      </c>
      <c r="R1007" t="s">
        <v>2182</v>
      </c>
      <c r="S1007" s="1" t="s">
        <v>4125</v>
      </c>
      <c r="T1007"/>
      <c r="U1007" s="1" t="s">
        <v>4125</v>
      </c>
      <c r="V1007" t="s">
        <v>2226</v>
      </c>
      <c r="W1007" s="1" t="s">
        <v>4125</v>
      </c>
      <c r="X1007"/>
      <c r="Y1007" s="1" t="s">
        <v>4125</v>
      </c>
      <c r="Z1007"/>
      <c r="AA1007" s="1" t="s">
        <v>4125</v>
      </c>
      <c r="AB1007"/>
      <c r="AC1007" s="1" t="s">
        <v>4125</v>
      </c>
      <c r="AD1007"/>
      <c r="AE1007" s="1" t="s">
        <v>4125</v>
      </c>
      <c r="AG1007">
        <f>+IF(E1007=E1006,1,0)</f>
        <v>0</v>
      </c>
    </row>
    <row r="1008" spans="1:33" s="57" customFormat="1" x14ac:dyDescent="0.25">
      <c r="A1008">
        <v>52</v>
      </c>
      <c r="B1008">
        <v>858</v>
      </c>
      <c r="C1008" t="s">
        <v>1777</v>
      </c>
      <c r="D1008" t="s">
        <v>1778</v>
      </c>
      <c r="E1008" t="s">
        <v>2309</v>
      </c>
      <c r="F1008"/>
      <c r="G1008"/>
      <c r="H1008" s="40" t="str">
        <f>+HYPERLINK(O1008,E1008)</f>
        <v>Tricholoma psammopus</v>
      </c>
      <c r="I1008" s="40" t="str">
        <f>+HYPERLINK(O1008,J1008)</f>
        <v>Tricholome sablé</v>
      </c>
      <c r="J1008" t="s">
        <v>2310</v>
      </c>
      <c r="K1008"/>
      <c r="L1008" s="1" t="s">
        <v>441</v>
      </c>
      <c r="M1008" s="1"/>
      <c r="N1008" s="36" t="s">
        <v>2222</v>
      </c>
      <c r="O1008" s="58" t="s">
        <v>3462</v>
      </c>
      <c r="P1008" s="25" t="s">
        <v>4099</v>
      </c>
      <c r="Q1008" s="1" t="s">
        <v>4100</v>
      </c>
      <c r="R1008" t="s">
        <v>2257</v>
      </c>
      <c r="S1008" s="1" t="s">
        <v>4125</v>
      </c>
      <c r="T1008"/>
      <c r="U1008" s="1" t="s">
        <v>4125</v>
      </c>
      <c r="V1008" t="s">
        <v>2311</v>
      </c>
      <c r="W1008" s="1" t="s">
        <v>4125</v>
      </c>
      <c r="X1008"/>
      <c r="Y1008" s="1" t="s">
        <v>4125</v>
      </c>
      <c r="Z1008"/>
      <c r="AA1008" s="1" t="s">
        <v>4125</v>
      </c>
      <c r="AB1008"/>
      <c r="AC1008" s="1" t="s">
        <v>4125</v>
      </c>
      <c r="AD1008"/>
      <c r="AE1008" s="1" t="s">
        <v>4125</v>
      </c>
      <c r="AG1008">
        <f>+IF(E1008=E1007,1,0)</f>
        <v>0</v>
      </c>
    </row>
    <row r="1009" spans="1:33" s="57" customFormat="1" x14ac:dyDescent="0.25">
      <c r="A1009">
        <v>52</v>
      </c>
      <c r="B1009">
        <v>862</v>
      </c>
      <c r="C1009" t="s">
        <v>1777</v>
      </c>
      <c r="D1009" t="s">
        <v>1778</v>
      </c>
      <c r="E1009" t="s">
        <v>2278</v>
      </c>
      <c r="F1009"/>
      <c r="G1009"/>
      <c r="H1009" s="40" t="str">
        <f>+HYPERLINK(O1009,E1009)</f>
        <v>Tricholoma pseudonictitans</v>
      </c>
      <c r="I1009" s="40" t="str">
        <f>+HYPERLINK(O1009,J1009)</f>
        <v>Tricholome luisant</v>
      </c>
      <c r="J1009" t="s">
        <v>2279</v>
      </c>
      <c r="K1009"/>
      <c r="L1009" s="1" t="s">
        <v>441</v>
      </c>
      <c r="M1009" s="1"/>
      <c r="N1009" s="36" t="s">
        <v>2222</v>
      </c>
      <c r="O1009" s="58" t="s">
        <v>3465</v>
      </c>
      <c r="P1009" s="25" t="s">
        <v>4099</v>
      </c>
      <c r="Q1009" s="1" t="s">
        <v>4100</v>
      </c>
      <c r="R1009" t="s">
        <v>2257</v>
      </c>
      <c r="S1009" s="1" t="s">
        <v>4125</v>
      </c>
      <c r="T1009"/>
      <c r="U1009" s="1" t="s">
        <v>4125</v>
      </c>
      <c r="V1009" t="s">
        <v>2315</v>
      </c>
      <c r="W1009" s="1" t="s">
        <v>4125</v>
      </c>
      <c r="X1009"/>
      <c r="Y1009" s="1" t="s">
        <v>4125</v>
      </c>
      <c r="Z1009"/>
      <c r="AA1009" s="1" t="s">
        <v>4125</v>
      </c>
      <c r="AB1009"/>
      <c r="AC1009" s="1" t="s">
        <v>4125</v>
      </c>
      <c r="AD1009"/>
      <c r="AE1009" s="1" t="s">
        <v>4125</v>
      </c>
      <c r="AG1009">
        <f>+IF(E1009=E1008,1,0)</f>
        <v>0</v>
      </c>
    </row>
    <row r="1010" spans="1:33" s="57" customFormat="1" x14ac:dyDescent="0.25">
      <c r="A1010">
        <v>52</v>
      </c>
      <c r="B1010">
        <v>860</v>
      </c>
      <c r="C1010" t="s">
        <v>1777</v>
      </c>
      <c r="D1010" t="s">
        <v>1778</v>
      </c>
      <c r="E1010" t="s">
        <v>2280</v>
      </c>
      <c r="F1010"/>
      <c r="G1010"/>
      <c r="H1010" s="40" t="str">
        <f>+HYPERLINK(O1010,E1010)</f>
        <v>Tricholoma roseoacerbum</v>
      </c>
      <c r="I1010" s="40" t="str">
        <f>+HYPERLINK(O1010,J1010)</f>
        <v>Tricholome acerbe rose</v>
      </c>
      <c r="J1010" t="s">
        <v>2281</v>
      </c>
      <c r="K1010"/>
      <c r="L1010" s="1" t="s">
        <v>441</v>
      </c>
      <c r="M1010" s="1"/>
      <c r="N1010" s="36" t="s">
        <v>2222</v>
      </c>
      <c r="O1010" s="58" t="s">
        <v>3472</v>
      </c>
      <c r="P1010" s="25" t="s">
        <v>4099</v>
      </c>
      <c r="Q1010" s="1" t="s">
        <v>4100</v>
      </c>
      <c r="R1010" t="s">
        <v>2257</v>
      </c>
      <c r="S1010" s="1" t="s">
        <v>4125</v>
      </c>
      <c r="T1010"/>
      <c r="U1010" s="1" t="s">
        <v>4125</v>
      </c>
      <c r="V1010" t="s">
        <v>2311</v>
      </c>
      <c r="W1010" s="1" t="s">
        <v>4125</v>
      </c>
      <c r="X1010"/>
      <c r="Y1010" s="1" t="s">
        <v>4125</v>
      </c>
      <c r="Z1010"/>
      <c r="AA1010" s="1" t="s">
        <v>4125</v>
      </c>
      <c r="AB1010"/>
      <c r="AC1010" s="1" t="s">
        <v>4125</v>
      </c>
      <c r="AD1010"/>
      <c r="AE1010" s="1" t="s">
        <v>4125</v>
      </c>
      <c r="AG1010">
        <f>+IF(E1010=E1009,1,0)</f>
        <v>0</v>
      </c>
    </row>
    <row r="1011" spans="1:33" s="57" customFormat="1" x14ac:dyDescent="0.25">
      <c r="A1011">
        <v>52</v>
      </c>
      <c r="B1011">
        <v>842</v>
      </c>
      <c r="C1011" t="s">
        <v>1777</v>
      </c>
      <c r="D1011" t="s">
        <v>1778</v>
      </c>
      <c r="E1011" t="s">
        <v>2199</v>
      </c>
      <c r="F1011"/>
      <c r="G1011"/>
      <c r="H1011" s="40" t="str">
        <f>+HYPERLINK(O1011,E1011)</f>
        <v>Tricholoma saponaceum</v>
      </c>
      <c r="I1011" s="40" t="str">
        <f>+HYPERLINK(O1011,J1011)</f>
        <v>Tricholome à odeur de savon</v>
      </c>
      <c r="J1011" t="s">
        <v>2200</v>
      </c>
      <c r="K1011"/>
      <c r="L1011" s="1" t="s">
        <v>441</v>
      </c>
      <c r="M1011" s="1"/>
      <c r="N1011" s="36" t="s">
        <v>2222</v>
      </c>
      <c r="O1011" s="58" t="s">
        <v>3453</v>
      </c>
      <c r="P1011" s="25" t="s">
        <v>4099</v>
      </c>
      <c r="Q1011" s="1" t="s">
        <v>4100</v>
      </c>
      <c r="R1011" t="s">
        <v>2182</v>
      </c>
      <c r="S1011" s="1" t="s">
        <v>4125</v>
      </c>
      <c r="T1011"/>
      <c r="U1011" s="1" t="s">
        <v>4125</v>
      </c>
      <c r="V1011" t="s">
        <v>2215</v>
      </c>
      <c r="W1011" s="1" t="s">
        <v>4125</v>
      </c>
      <c r="X1011"/>
      <c r="Y1011" s="1" t="s">
        <v>4125</v>
      </c>
      <c r="Z1011"/>
      <c r="AA1011" s="1" t="s">
        <v>4125</v>
      </c>
      <c r="AB1011"/>
      <c r="AC1011" s="1" t="s">
        <v>4125</v>
      </c>
      <c r="AD1011"/>
      <c r="AE1011" s="1" t="s">
        <v>4125</v>
      </c>
      <c r="AG1011">
        <f>+IF(E1011=E1010,1,0)</f>
        <v>0</v>
      </c>
    </row>
    <row r="1012" spans="1:33" s="57" customFormat="1" x14ac:dyDescent="0.25">
      <c r="A1012">
        <v>52</v>
      </c>
      <c r="B1012">
        <v>843</v>
      </c>
      <c r="C1012" t="s">
        <v>1777</v>
      </c>
      <c r="D1012" t="s">
        <v>1778</v>
      </c>
      <c r="E1012" t="s">
        <v>2216</v>
      </c>
      <c r="F1012"/>
      <c r="G1012"/>
      <c r="H1012" s="40" t="str">
        <f>+HYPERLINK(O1012,E1012)</f>
        <v>Tricholoma saponaceum var. ardosiacum</v>
      </c>
      <c r="I1012" s="40" t="str">
        <f>+HYPERLINK(O1012,J1012)</f>
        <v>Tricholome à odeur de savon</v>
      </c>
      <c r="J1012" t="s">
        <v>2200</v>
      </c>
      <c r="K1012"/>
      <c r="L1012" s="1" t="s">
        <v>441</v>
      </c>
      <c r="M1012" s="1"/>
      <c r="N1012" s="36" t="s">
        <v>2222</v>
      </c>
      <c r="O1012" s="58" t="s">
        <v>3455</v>
      </c>
      <c r="P1012" s="25" t="s">
        <v>4099</v>
      </c>
      <c r="Q1012" s="1" t="s">
        <v>4100</v>
      </c>
      <c r="R1012" t="s">
        <v>2182</v>
      </c>
      <c r="S1012" s="1" t="s">
        <v>4125</v>
      </c>
      <c r="T1012"/>
      <c r="U1012" s="1" t="s">
        <v>4125</v>
      </c>
      <c r="V1012" t="s">
        <v>2215</v>
      </c>
      <c r="W1012" s="1" t="s">
        <v>4125</v>
      </c>
      <c r="X1012"/>
      <c r="Y1012" s="1" t="s">
        <v>4125</v>
      </c>
      <c r="Z1012"/>
      <c r="AA1012" s="1" t="s">
        <v>4125</v>
      </c>
      <c r="AB1012"/>
      <c r="AC1012" s="1" t="s">
        <v>4125</v>
      </c>
      <c r="AD1012"/>
      <c r="AE1012" s="1" t="s">
        <v>4125</v>
      </c>
      <c r="AG1012">
        <f>+IF(E1012=E1011,1,0)</f>
        <v>0</v>
      </c>
    </row>
    <row r="1013" spans="1:33" s="57" customFormat="1" x14ac:dyDescent="0.25">
      <c r="A1013">
        <v>52</v>
      </c>
      <c r="B1013">
        <v>844</v>
      </c>
      <c r="C1013" t="s">
        <v>1777</v>
      </c>
      <c r="D1013" t="s">
        <v>1778</v>
      </c>
      <c r="E1013" t="s">
        <v>2217</v>
      </c>
      <c r="F1013"/>
      <c r="G1013"/>
      <c r="H1013" s="40" t="str">
        <f>+HYPERLINK(O1013,E1013)</f>
        <v>Tricholoma saponaceum var. squamosum</v>
      </c>
      <c r="I1013" s="40" t="str">
        <f>+HYPERLINK(O1013,J1013)</f>
        <v>Tricholome à odeur de savon</v>
      </c>
      <c r="J1013" t="s">
        <v>2200</v>
      </c>
      <c r="K1013"/>
      <c r="L1013" s="1" t="s">
        <v>441</v>
      </c>
      <c r="M1013" s="1"/>
      <c r="N1013" s="36" t="s">
        <v>2222</v>
      </c>
      <c r="O1013" s="58" t="s">
        <v>3454</v>
      </c>
      <c r="P1013" s="25" t="s">
        <v>4099</v>
      </c>
      <c r="Q1013" s="1" t="s">
        <v>4100</v>
      </c>
      <c r="R1013" t="s">
        <v>2182</v>
      </c>
      <c r="S1013" s="1" t="s">
        <v>4125</v>
      </c>
      <c r="T1013"/>
      <c r="U1013" s="1" t="s">
        <v>4125</v>
      </c>
      <c r="V1013" t="s">
        <v>2215</v>
      </c>
      <c r="W1013" s="1" t="s">
        <v>4125</v>
      </c>
      <c r="X1013"/>
      <c r="Y1013" s="1" t="s">
        <v>4125</v>
      </c>
      <c r="Z1013"/>
      <c r="AA1013" s="1" t="s">
        <v>4125</v>
      </c>
      <c r="AB1013"/>
      <c r="AC1013" s="1" t="s">
        <v>4125</v>
      </c>
      <c r="AD1013"/>
      <c r="AE1013" s="1" t="s">
        <v>4125</v>
      </c>
      <c r="AG1013">
        <f>+IF(E1013=E1012,1,0)</f>
        <v>0</v>
      </c>
    </row>
    <row r="1014" spans="1:33" s="57" customFormat="1" x14ac:dyDescent="0.25">
      <c r="A1014">
        <v>52</v>
      </c>
      <c r="B1014">
        <v>839</v>
      </c>
      <c r="C1014" t="s">
        <v>1777</v>
      </c>
      <c r="D1014" t="s">
        <v>1778</v>
      </c>
      <c r="E1014" t="s">
        <v>2212</v>
      </c>
      <c r="F1014"/>
      <c r="G1014"/>
      <c r="H1014" s="40" t="str">
        <f>+HYPERLINK(O1014,E1014)</f>
        <v>Tricholoma scalpturatum</v>
      </c>
      <c r="I1014" s="40" t="str">
        <f>+HYPERLINK(O1014,J1014)</f>
        <v>Tricholome jaunissant</v>
      </c>
      <c r="J1014" t="s">
        <v>2180</v>
      </c>
      <c r="K1014"/>
      <c r="L1014" s="1" t="s">
        <v>441</v>
      </c>
      <c r="M1014" s="1"/>
      <c r="N1014" s="36" t="s">
        <v>2222</v>
      </c>
      <c r="O1014" s="58" t="s">
        <v>3451</v>
      </c>
      <c r="P1014" s="25" t="s">
        <v>4099</v>
      </c>
      <c r="Q1014" s="1" t="s">
        <v>4100</v>
      </c>
      <c r="R1014" t="s">
        <v>2182</v>
      </c>
      <c r="S1014" s="1" t="s">
        <v>4125</v>
      </c>
      <c r="T1014"/>
      <c r="U1014" s="1" t="s">
        <v>4125</v>
      </c>
      <c r="V1014" t="s">
        <v>2226</v>
      </c>
      <c r="W1014" s="1" t="s">
        <v>4125</v>
      </c>
      <c r="X1014"/>
      <c r="Y1014" s="1" t="s">
        <v>4125</v>
      </c>
      <c r="Z1014"/>
      <c r="AA1014" s="1" t="s">
        <v>4125</v>
      </c>
      <c r="AB1014"/>
      <c r="AC1014" s="1" t="s">
        <v>4125</v>
      </c>
      <c r="AD1014"/>
      <c r="AE1014" s="1" t="s">
        <v>4125</v>
      </c>
      <c r="AG1014">
        <f>+IF(E1014=E1013,1,0)</f>
        <v>0</v>
      </c>
    </row>
    <row r="1015" spans="1:33" s="57" customFormat="1" x14ac:dyDescent="0.25">
      <c r="A1015">
        <v>52</v>
      </c>
      <c r="B1015">
        <v>846</v>
      </c>
      <c r="C1015" t="s">
        <v>1777</v>
      </c>
      <c r="D1015" t="s">
        <v>1778</v>
      </c>
      <c r="E1015" t="s">
        <v>2201</v>
      </c>
      <c r="F1015"/>
      <c r="G1015"/>
      <c r="H1015" s="40" t="str">
        <f>+HYPERLINK(O1015,E1015)</f>
        <v>Tricholoma sciodes</v>
      </c>
      <c r="I1015" s="40" t="str">
        <f>+HYPERLINK(O1015,J1015)</f>
        <v>Tricholome gris perfide</v>
      </c>
      <c r="J1015" t="s">
        <v>2202</v>
      </c>
      <c r="K1015"/>
      <c r="L1015" s="1" t="s">
        <v>441</v>
      </c>
      <c r="M1015" s="1"/>
      <c r="N1015" s="36" t="s">
        <v>2222</v>
      </c>
      <c r="O1015" s="58" t="s">
        <v>3456</v>
      </c>
      <c r="P1015" s="25" t="s">
        <v>4099</v>
      </c>
      <c r="Q1015" s="1" t="s">
        <v>4100</v>
      </c>
      <c r="R1015" t="s">
        <v>2182</v>
      </c>
      <c r="S1015" s="1" t="s">
        <v>4125</v>
      </c>
      <c r="T1015"/>
      <c r="U1015" s="1" t="s">
        <v>4125</v>
      </c>
      <c r="V1015" t="s">
        <v>2218</v>
      </c>
      <c r="W1015" s="1" t="s">
        <v>4125</v>
      </c>
      <c r="X1015"/>
      <c r="Y1015" s="1" t="s">
        <v>4125</v>
      </c>
      <c r="Z1015"/>
      <c r="AA1015" s="1" t="s">
        <v>4125</v>
      </c>
      <c r="AB1015"/>
      <c r="AC1015" s="1" t="s">
        <v>4125</v>
      </c>
      <c r="AD1015"/>
      <c r="AE1015" s="1" t="s">
        <v>4125</v>
      </c>
      <c r="AG1015">
        <f>+IF(E1015=E1014,1,0)</f>
        <v>0</v>
      </c>
    </row>
    <row r="1016" spans="1:33" s="57" customFormat="1" x14ac:dyDescent="0.25">
      <c r="A1016">
        <v>52</v>
      </c>
      <c r="B1016">
        <v>855</v>
      </c>
      <c r="C1016" t="s">
        <v>1777</v>
      </c>
      <c r="D1016" t="s">
        <v>1778</v>
      </c>
      <c r="E1016" t="s">
        <v>2253</v>
      </c>
      <c r="F1016"/>
      <c r="G1016"/>
      <c r="H1016" s="40" t="str">
        <f>+HYPERLINK(O1016,E1016)</f>
        <v>Tricholoma sejunctum</v>
      </c>
      <c r="I1016" s="40" t="str">
        <f>+HYPERLINK(O1016,J1016)</f>
        <v>Tricholome disjoint</v>
      </c>
      <c r="J1016" t="s">
        <v>2254</v>
      </c>
      <c r="K1016"/>
      <c r="L1016" s="1" t="s">
        <v>441</v>
      </c>
      <c r="M1016" s="1"/>
      <c r="N1016" s="36" t="s">
        <v>2222</v>
      </c>
      <c r="O1016" s="58" t="s">
        <v>3460</v>
      </c>
      <c r="P1016" s="25" t="s">
        <v>4099</v>
      </c>
      <c r="Q1016" s="1" t="s">
        <v>4100</v>
      </c>
      <c r="R1016" t="s">
        <v>2247</v>
      </c>
      <c r="S1016" s="1" t="s">
        <v>4125</v>
      </c>
      <c r="T1016"/>
      <c r="U1016" s="1" t="s">
        <v>4125</v>
      </c>
      <c r="V1016"/>
      <c r="W1016" s="1" t="s">
        <v>4125</v>
      </c>
      <c r="X1016"/>
      <c r="Y1016" s="1" t="s">
        <v>4125</v>
      </c>
      <c r="Z1016"/>
      <c r="AA1016" s="1" t="s">
        <v>4125</v>
      </c>
      <c r="AB1016"/>
      <c r="AC1016" s="1" t="s">
        <v>4125</v>
      </c>
      <c r="AD1016"/>
      <c r="AE1016" s="1" t="s">
        <v>4125</v>
      </c>
      <c r="AG1016">
        <f>+IF(E1016=E1015,1,0)</f>
        <v>0</v>
      </c>
    </row>
    <row r="1017" spans="1:33" s="57" customFormat="1" x14ac:dyDescent="0.25">
      <c r="A1017">
        <v>52</v>
      </c>
      <c r="B1017">
        <v>833</v>
      </c>
      <c r="C1017" t="s">
        <v>1777</v>
      </c>
      <c r="D1017" t="s">
        <v>1778</v>
      </c>
      <c r="E1017" t="s">
        <v>2203</v>
      </c>
      <c r="F1017"/>
      <c r="G1017"/>
      <c r="H1017" s="40" t="str">
        <f>+HYPERLINK(O1017,E1017)</f>
        <v>Tricholoma squarrulosum</v>
      </c>
      <c r="I1017" s="40" t="str">
        <f>+HYPERLINK(O1017,J1017)</f>
        <v>Tricholome à pied écailleux</v>
      </c>
      <c r="J1017" t="s">
        <v>2204</v>
      </c>
      <c r="K1017"/>
      <c r="L1017" s="1" t="s">
        <v>441</v>
      </c>
      <c r="M1017" s="1"/>
      <c r="N1017" s="36" t="s">
        <v>2222</v>
      </c>
      <c r="O1017" s="58" t="s">
        <v>3441</v>
      </c>
      <c r="P1017" s="25" t="s">
        <v>4099</v>
      </c>
      <c r="Q1017" s="1" t="s">
        <v>4100</v>
      </c>
      <c r="R1017" t="s">
        <v>2182</v>
      </c>
      <c r="S1017" s="1" t="s">
        <v>4125</v>
      </c>
      <c r="T1017"/>
      <c r="U1017" s="1" t="s">
        <v>4125</v>
      </c>
      <c r="V1017" t="s">
        <v>2226</v>
      </c>
      <c r="W1017" s="1" t="s">
        <v>4125</v>
      </c>
      <c r="X1017"/>
      <c r="Y1017" s="1" t="s">
        <v>4125</v>
      </c>
      <c r="Z1017"/>
      <c r="AA1017" s="1" t="s">
        <v>4125</v>
      </c>
      <c r="AB1017"/>
      <c r="AC1017" s="1" t="s">
        <v>4125</v>
      </c>
      <c r="AD1017"/>
      <c r="AE1017" s="1" t="s">
        <v>4125</v>
      </c>
      <c r="AG1017">
        <f>+IF(E1017=E1016,1,0)</f>
        <v>0</v>
      </c>
    </row>
    <row r="1018" spans="1:33" s="57" customFormat="1" x14ac:dyDescent="0.25">
      <c r="A1018">
        <v>52</v>
      </c>
      <c r="B1018">
        <v>830</v>
      </c>
      <c r="C1018" t="s">
        <v>1777</v>
      </c>
      <c r="D1018" t="s">
        <v>1778</v>
      </c>
      <c r="E1018" t="s">
        <v>2178</v>
      </c>
      <c r="F1018" t="s">
        <v>2181</v>
      </c>
      <c r="G1018"/>
      <c r="H1018" s="40" t="str">
        <f>+HYPERLINK(O1018,E1018)</f>
        <v>Tricholoma stiparophyllum</v>
      </c>
      <c r="I1018" s="40" t="str">
        <f>+HYPERLINK(O1018,J1018)</f>
        <v>Tricholome blanc des bouleaux</v>
      </c>
      <c r="J1018" t="s">
        <v>2179</v>
      </c>
      <c r="K1018"/>
      <c r="L1018" s="1" t="s">
        <v>441</v>
      </c>
      <c r="M1018" s="1"/>
      <c r="N1018" s="36" t="s">
        <v>2222</v>
      </c>
      <c r="O1018" s="58" t="s">
        <v>3440</v>
      </c>
      <c r="P1018" s="25" t="s">
        <v>4099</v>
      </c>
      <c r="Q1018" s="1" t="s">
        <v>4100</v>
      </c>
      <c r="R1018" t="s">
        <v>2183</v>
      </c>
      <c r="S1018" s="1" t="s">
        <v>4125</v>
      </c>
      <c r="T1018"/>
      <c r="U1018" s="1" t="s">
        <v>4125</v>
      </c>
      <c r="V1018"/>
      <c r="W1018" s="1" t="s">
        <v>4125</v>
      </c>
      <c r="X1018"/>
      <c r="Y1018" s="1" t="s">
        <v>4125</v>
      </c>
      <c r="Z1018"/>
      <c r="AA1018" s="1" t="s">
        <v>4125</v>
      </c>
      <c r="AB1018"/>
      <c r="AC1018" s="1" t="s">
        <v>4125</v>
      </c>
      <c r="AD1018"/>
      <c r="AE1018" s="1" t="s">
        <v>4125</v>
      </c>
      <c r="AG1018">
        <f>+IF(E1018=E1017,1,0)</f>
        <v>0</v>
      </c>
    </row>
    <row r="1019" spans="1:33" s="57" customFormat="1" x14ac:dyDescent="0.25">
      <c r="A1019">
        <v>52</v>
      </c>
      <c r="B1019">
        <v>831</v>
      </c>
      <c r="C1019" t="s">
        <v>1777</v>
      </c>
      <c r="D1019" t="s">
        <v>1778</v>
      </c>
      <c r="E1019" t="s">
        <v>3445</v>
      </c>
      <c r="F1019"/>
      <c r="G1019"/>
      <c r="H1019" s="40" t="str">
        <f>+HYPERLINK(O1019,E1019)</f>
        <v>Tricholoma sulphurescens</v>
      </c>
      <c r="I1019" s="40" t="str">
        <f>+HYPERLINK(O1019,J1019)</f>
        <v>Tricholome jaunissant</v>
      </c>
      <c r="J1019" t="s">
        <v>2180</v>
      </c>
      <c r="K1019"/>
      <c r="L1019" s="1" t="s">
        <v>441</v>
      </c>
      <c r="M1019" s="1"/>
      <c r="N1019" s="36" t="s">
        <v>2222</v>
      </c>
      <c r="O1019" s="58" t="s">
        <v>3446</v>
      </c>
      <c r="P1019" s="25" t="s">
        <v>4099</v>
      </c>
      <c r="Q1019" s="1" t="s">
        <v>4100</v>
      </c>
      <c r="R1019"/>
      <c r="S1019" s="1" t="s">
        <v>4125</v>
      </c>
      <c r="T1019"/>
      <c r="U1019" s="1" t="s">
        <v>4125</v>
      </c>
      <c r="V1019"/>
      <c r="W1019" s="1" t="s">
        <v>4125</v>
      </c>
      <c r="X1019"/>
      <c r="Y1019" s="1" t="s">
        <v>4125</v>
      </c>
      <c r="Z1019"/>
      <c r="AA1019" s="1" t="s">
        <v>4125</v>
      </c>
      <c r="AB1019"/>
      <c r="AC1019" s="1" t="s">
        <v>4125</v>
      </c>
      <c r="AD1019"/>
      <c r="AE1019" s="1" t="s">
        <v>4125</v>
      </c>
      <c r="AG1019">
        <f>+IF(E1019=E1018,1,0)</f>
        <v>0</v>
      </c>
    </row>
    <row r="1020" spans="1:33" s="57" customFormat="1" x14ac:dyDescent="0.25">
      <c r="A1020">
        <v>52</v>
      </c>
      <c r="B1020">
        <v>852</v>
      </c>
      <c r="C1020" t="s">
        <v>1777</v>
      </c>
      <c r="D1020" t="s">
        <v>1778</v>
      </c>
      <c r="E1020" t="s">
        <v>2255</v>
      </c>
      <c r="F1020"/>
      <c r="G1020"/>
      <c r="H1020" s="40" t="str">
        <f>+HYPERLINK(O1020,E1020)</f>
        <v>Tricholoma sulphureum</v>
      </c>
      <c r="I1020" s="40" t="str">
        <f>+HYPERLINK(O1020,J1020)</f>
        <v>Tricholome soufré</v>
      </c>
      <c r="J1020" t="s">
        <v>2256</v>
      </c>
      <c r="K1020"/>
      <c r="L1020" s="1" t="s">
        <v>441</v>
      </c>
      <c r="M1020" s="1"/>
      <c r="N1020" s="36" t="s">
        <v>2222</v>
      </c>
      <c r="O1020" s="58" t="s">
        <v>3470</v>
      </c>
      <c r="P1020" s="25" t="s">
        <v>4099</v>
      </c>
      <c r="Q1020" s="1" t="s">
        <v>4100</v>
      </c>
      <c r="R1020" t="s">
        <v>2247</v>
      </c>
      <c r="S1020" s="1" t="s">
        <v>4125</v>
      </c>
      <c r="T1020"/>
      <c r="U1020" s="1" t="s">
        <v>4125</v>
      </c>
      <c r="V1020"/>
      <c r="W1020" s="1" t="s">
        <v>4125</v>
      </c>
      <c r="X1020"/>
      <c r="Y1020" s="1" t="s">
        <v>4125</v>
      </c>
      <c r="Z1020"/>
      <c r="AA1020" s="1" t="s">
        <v>4125</v>
      </c>
      <c r="AB1020"/>
      <c r="AC1020" s="1" t="s">
        <v>4125</v>
      </c>
      <c r="AD1020"/>
      <c r="AE1020" s="1" t="s">
        <v>4125</v>
      </c>
      <c r="AG1020">
        <f>+IF(E1020=E1019,1,0)</f>
        <v>0</v>
      </c>
    </row>
    <row r="1021" spans="1:33" s="57" customFormat="1" x14ac:dyDescent="0.25">
      <c r="A1021">
        <v>52</v>
      </c>
      <c r="B1021">
        <v>837</v>
      </c>
      <c r="C1021" t="s">
        <v>1777</v>
      </c>
      <c r="D1021" t="s">
        <v>1778</v>
      </c>
      <c r="E1021" t="s">
        <v>2209</v>
      </c>
      <c r="F1021"/>
      <c r="G1021"/>
      <c r="H1021" s="40" t="str">
        <f>+HYPERLINK(O1021,E1021)</f>
        <v>Tricholoma terreum</v>
      </c>
      <c r="I1021" s="40" t="str">
        <f>+HYPERLINK(O1021,J1021)</f>
        <v>Tricholome terreux</v>
      </c>
      <c r="J1021" t="s">
        <v>2205</v>
      </c>
      <c r="K1021" t="s">
        <v>2206</v>
      </c>
      <c r="L1021" s="1" t="s">
        <v>441</v>
      </c>
      <c r="M1021" s="1"/>
      <c r="N1021" s="36" t="s">
        <v>2222</v>
      </c>
      <c r="O1021" s="57" t="s">
        <v>2227</v>
      </c>
      <c r="P1021" s="25" t="s">
        <v>4099</v>
      </c>
      <c r="Q1021" s="1" t="s">
        <v>4100</v>
      </c>
      <c r="R1021" t="s">
        <v>2182</v>
      </c>
      <c r="S1021" s="1" t="s">
        <v>4125</v>
      </c>
      <c r="T1021"/>
      <c r="U1021" s="1" t="s">
        <v>4125</v>
      </c>
      <c r="V1021" t="s">
        <v>2226</v>
      </c>
      <c r="W1021" s="1" t="s">
        <v>4125</v>
      </c>
      <c r="X1021"/>
      <c r="Y1021" s="1" t="s">
        <v>4125</v>
      </c>
      <c r="Z1021"/>
      <c r="AA1021" s="1" t="s">
        <v>4125</v>
      </c>
      <c r="AB1021"/>
      <c r="AC1021" s="1" t="s">
        <v>4125</v>
      </c>
      <c r="AD1021"/>
      <c r="AE1021" s="1" t="s">
        <v>4125</v>
      </c>
      <c r="AG1021">
        <f>+IF(E1021=E1020,1,0)</f>
        <v>0</v>
      </c>
    </row>
    <row r="1022" spans="1:33" s="57" customFormat="1" x14ac:dyDescent="0.25">
      <c r="A1022">
        <v>52</v>
      </c>
      <c r="B1022">
        <v>838</v>
      </c>
      <c r="C1022" t="s">
        <v>1777</v>
      </c>
      <c r="D1022" t="s">
        <v>1778</v>
      </c>
      <c r="E1022" t="s">
        <v>2207</v>
      </c>
      <c r="F1022"/>
      <c r="G1022"/>
      <c r="H1022" s="40" t="str">
        <f>+HYPERLINK(O1022,E1022)</f>
        <v>Tricholoma triste</v>
      </c>
      <c r="I1022" s="40" t="str">
        <f>+HYPERLINK(O1022,J1022)</f>
        <v>Tricholome triste</v>
      </c>
      <c r="J1022" t="s">
        <v>2208</v>
      </c>
      <c r="K1022"/>
      <c r="L1022" s="1" t="s">
        <v>441</v>
      </c>
      <c r="M1022" s="1"/>
      <c r="N1022" s="36" t="s">
        <v>2222</v>
      </c>
      <c r="O1022" s="58" t="s">
        <v>3448</v>
      </c>
      <c r="P1022" s="25" t="s">
        <v>4099</v>
      </c>
      <c r="Q1022" s="1" t="s">
        <v>4100</v>
      </c>
      <c r="R1022" t="s">
        <v>2182</v>
      </c>
      <c r="S1022" s="1" t="s">
        <v>4125</v>
      </c>
      <c r="T1022"/>
      <c r="U1022" s="1" t="s">
        <v>4125</v>
      </c>
      <c r="V1022" t="s">
        <v>2226</v>
      </c>
      <c r="W1022" s="1" t="s">
        <v>4125</v>
      </c>
      <c r="X1022"/>
      <c r="Y1022" s="1" t="s">
        <v>4125</v>
      </c>
      <c r="Z1022"/>
      <c r="AA1022" s="1" t="s">
        <v>4125</v>
      </c>
      <c r="AB1022"/>
      <c r="AC1022" s="1" t="s">
        <v>4125</v>
      </c>
      <c r="AD1022"/>
      <c r="AE1022" s="1" t="s">
        <v>4125</v>
      </c>
      <c r="AG1022">
        <f>+IF(E1022=E1021,1,0)</f>
        <v>0</v>
      </c>
    </row>
    <row r="1023" spans="1:33" s="57" customFormat="1" x14ac:dyDescent="0.25">
      <c r="A1023">
        <v>52</v>
      </c>
      <c r="B1023">
        <v>873</v>
      </c>
      <c r="C1023" t="s">
        <v>1777</v>
      </c>
      <c r="D1023" t="s">
        <v>1778</v>
      </c>
      <c r="E1023" t="s">
        <v>2284</v>
      </c>
      <c r="F1023"/>
      <c r="G1023"/>
      <c r="H1023" s="40" t="str">
        <f>+HYPERLINK(O1023,E1023)</f>
        <v>Tricholoma ustale</v>
      </c>
      <c r="I1023" s="40" t="str">
        <f>+HYPERLINK(O1023,J1023)</f>
        <v>Tricholome brulé</v>
      </c>
      <c r="J1023" t="s">
        <v>2285</v>
      </c>
      <c r="K1023"/>
      <c r="L1023" s="1" t="s">
        <v>893</v>
      </c>
      <c r="M1023" s="1"/>
      <c r="N1023" s="36" t="s">
        <v>2222</v>
      </c>
      <c r="O1023" s="58" t="s">
        <v>3475</v>
      </c>
      <c r="P1023" s="25" t="s">
        <v>4099</v>
      </c>
      <c r="Q1023" s="1" t="s">
        <v>4100</v>
      </c>
      <c r="R1023" t="s">
        <v>2257</v>
      </c>
      <c r="S1023" s="1" t="s">
        <v>4125</v>
      </c>
      <c r="T1023"/>
      <c r="U1023" s="1" t="s">
        <v>4125</v>
      </c>
      <c r="V1023"/>
      <c r="W1023" s="1" t="s">
        <v>4125</v>
      </c>
      <c r="X1023"/>
      <c r="Y1023" s="1" t="s">
        <v>4125</v>
      </c>
      <c r="Z1023"/>
      <c r="AA1023" s="1" t="s">
        <v>4125</v>
      </c>
      <c r="AB1023"/>
      <c r="AC1023" s="1" t="s">
        <v>4125</v>
      </c>
      <c r="AD1023"/>
      <c r="AE1023" s="1" t="s">
        <v>4125</v>
      </c>
      <c r="AG1023">
        <f>+IF(E1023=E1022,1,0)</f>
        <v>0</v>
      </c>
    </row>
    <row r="1024" spans="1:33" s="57" customFormat="1" x14ac:dyDescent="0.25">
      <c r="A1024">
        <v>52</v>
      </c>
      <c r="B1024">
        <v>868</v>
      </c>
      <c r="C1024" t="s">
        <v>1777</v>
      </c>
      <c r="D1024" t="s">
        <v>1778</v>
      </c>
      <c r="E1024" t="s">
        <v>2286</v>
      </c>
      <c r="F1024"/>
      <c r="G1024"/>
      <c r="H1024" s="40" t="str">
        <f>+HYPERLINK(O1024,E1024)</f>
        <v>Tricholoma ustaloides</v>
      </c>
      <c r="I1024" s="40" t="str">
        <f>+HYPERLINK(O1024,J1024)</f>
        <v>Tricholome brulé amer</v>
      </c>
      <c r="J1024" t="s">
        <v>2287</v>
      </c>
      <c r="K1024"/>
      <c r="L1024" s="1" t="s">
        <v>441</v>
      </c>
      <c r="M1024" s="1"/>
      <c r="N1024" s="36" t="s">
        <v>2222</v>
      </c>
      <c r="O1024" s="58" t="s">
        <v>3473</v>
      </c>
      <c r="P1024" s="25" t="s">
        <v>4099</v>
      </c>
      <c r="Q1024" s="1" t="s">
        <v>4100</v>
      </c>
      <c r="R1024" t="s">
        <v>2257</v>
      </c>
      <c r="S1024" s="1" t="s">
        <v>4125</v>
      </c>
      <c r="T1024"/>
      <c r="U1024" s="1" t="s">
        <v>4125</v>
      </c>
      <c r="V1024" t="s">
        <v>2316</v>
      </c>
      <c r="W1024" s="1" t="s">
        <v>4125</v>
      </c>
      <c r="X1024"/>
      <c r="Y1024" s="1" t="s">
        <v>4125</v>
      </c>
      <c r="Z1024"/>
      <c r="AA1024" s="1" t="s">
        <v>4125</v>
      </c>
      <c r="AB1024"/>
      <c r="AC1024" s="1" t="s">
        <v>4125</v>
      </c>
      <c r="AD1024"/>
      <c r="AE1024" s="1" t="s">
        <v>4125</v>
      </c>
      <c r="AG1024">
        <f>+IF(E1024=E1023,1,0)</f>
        <v>0</v>
      </c>
    </row>
    <row r="1025" spans="1:33" s="57" customFormat="1" x14ac:dyDescent="0.25">
      <c r="A1025">
        <v>52</v>
      </c>
      <c r="B1025">
        <v>857</v>
      </c>
      <c r="C1025" t="s">
        <v>1777</v>
      </c>
      <c r="D1025" t="s">
        <v>1778</v>
      </c>
      <c r="E1025" t="s">
        <v>2289</v>
      </c>
      <c r="F1025"/>
      <c r="G1025"/>
      <c r="H1025" s="40" t="str">
        <f>+HYPERLINK(O1025,E1025)</f>
        <v>Tricholoma vaccinum</v>
      </c>
      <c r="I1025" s="40" t="str">
        <f>+HYPERLINK(O1025,J1025)</f>
        <v>Tricholome couleur de vache</v>
      </c>
      <c r="J1025" t="s">
        <v>2288</v>
      </c>
      <c r="K1025"/>
      <c r="L1025" s="1" t="s">
        <v>441</v>
      </c>
      <c r="M1025" s="1"/>
      <c r="N1025" s="36" t="s">
        <v>2222</v>
      </c>
      <c r="O1025" s="58" t="s">
        <v>3461</v>
      </c>
      <c r="P1025" s="25" t="s">
        <v>4099</v>
      </c>
      <c r="Q1025" s="1" t="s">
        <v>4100</v>
      </c>
      <c r="R1025" t="s">
        <v>2257</v>
      </c>
      <c r="S1025" s="1" t="s">
        <v>4125</v>
      </c>
      <c r="T1025"/>
      <c r="U1025" s="1" t="s">
        <v>4125</v>
      </c>
      <c r="V1025" t="s">
        <v>2311</v>
      </c>
      <c r="W1025" s="1" t="s">
        <v>4125</v>
      </c>
      <c r="X1025"/>
      <c r="Y1025" s="1" t="s">
        <v>4125</v>
      </c>
      <c r="Z1025"/>
      <c r="AA1025" s="1" t="s">
        <v>4125</v>
      </c>
      <c r="AB1025"/>
      <c r="AC1025" s="1" t="s">
        <v>4125</v>
      </c>
      <c r="AD1025"/>
      <c r="AE1025" s="1" t="s">
        <v>4125</v>
      </c>
      <c r="AG1025">
        <f>+IF(E1025=E1024,1,0)</f>
        <v>0</v>
      </c>
    </row>
    <row r="1026" spans="1:33" s="57" customFormat="1" x14ac:dyDescent="0.25">
      <c r="A1026">
        <v>52</v>
      </c>
      <c r="B1026">
        <v>845</v>
      </c>
      <c r="C1026" t="s">
        <v>1777</v>
      </c>
      <c r="D1026" t="s">
        <v>1778</v>
      </c>
      <c r="E1026" t="s">
        <v>2210</v>
      </c>
      <c r="F1026"/>
      <c r="G1026"/>
      <c r="H1026" s="40" t="str">
        <f>+HYPERLINK(O1026,E1026)</f>
        <v>Tricholoma virgatum</v>
      </c>
      <c r="I1026" s="40" t="str">
        <f>+HYPERLINK(O1026,J1026)</f>
        <v>Tricholome vergeté</v>
      </c>
      <c r="J1026" t="s">
        <v>2211</v>
      </c>
      <c r="K1026"/>
      <c r="L1026" s="1" t="s">
        <v>441</v>
      </c>
      <c r="M1026" s="1"/>
      <c r="N1026" s="36" t="s">
        <v>2222</v>
      </c>
      <c r="O1026" s="58" t="s">
        <v>3449</v>
      </c>
      <c r="P1026" s="25" t="s">
        <v>4099</v>
      </c>
      <c r="Q1026" s="1" t="s">
        <v>4100</v>
      </c>
      <c r="R1026" t="s">
        <v>2182</v>
      </c>
      <c r="S1026" s="1" t="s">
        <v>4125</v>
      </c>
      <c r="T1026"/>
      <c r="U1026" s="1" t="s">
        <v>4125</v>
      </c>
      <c r="V1026" t="s">
        <v>2218</v>
      </c>
      <c r="W1026" s="1" t="s">
        <v>4125</v>
      </c>
      <c r="X1026"/>
      <c r="Y1026" s="1" t="s">
        <v>4125</v>
      </c>
      <c r="Z1026"/>
      <c r="AA1026" s="1" t="s">
        <v>4125</v>
      </c>
      <c r="AB1026"/>
      <c r="AC1026" s="1" t="s">
        <v>4125</v>
      </c>
      <c r="AD1026"/>
      <c r="AE1026" s="1" t="s">
        <v>4125</v>
      </c>
      <c r="AG1026">
        <f>+IF(E1026=E1025,1,0)</f>
        <v>0</v>
      </c>
    </row>
    <row r="1027" spans="1:33" s="57" customFormat="1" x14ac:dyDescent="0.25">
      <c r="A1027">
        <v>52</v>
      </c>
      <c r="B1027">
        <v>849</v>
      </c>
      <c r="C1027" t="s">
        <v>1777</v>
      </c>
      <c r="D1027" t="s">
        <v>1778</v>
      </c>
      <c r="E1027" t="s">
        <v>2193</v>
      </c>
      <c r="F1027"/>
      <c r="G1027"/>
      <c r="H1027" s="40" t="str">
        <f>+HYPERLINK(O1027,E1027)</f>
        <v>Tricholome filamentosum</v>
      </c>
      <c r="I1027" s="40" t="str">
        <f>+HYPERLINK(O1027,J1027)</f>
        <v>Tricholome filamenteux</v>
      </c>
      <c r="J1027" t="s">
        <v>2190</v>
      </c>
      <c r="K1027"/>
      <c r="L1027" s="1" t="s">
        <v>441</v>
      </c>
      <c r="M1027" s="1"/>
      <c r="N1027" s="36" t="s">
        <v>2222</v>
      </c>
      <c r="O1027" s="58" t="s">
        <v>3444</v>
      </c>
      <c r="P1027" s="25" t="s">
        <v>4099</v>
      </c>
      <c r="Q1027" s="1" t="s">
        <v>4100</v>
      </c>
      <c r="R1027" t="s">
        <v>2182</v>
      </c>
      <c r="S1027" s="1" t="s">
        <v>4125</v>
      </c>
      <c r="T1027"/>
      <c r="U1027" s="1" t="s">
        <v>4125</v>
      </c>
      <c r="V1027" t="s">
        <v>2218</v>
      </c>
      <c r="W1027" s="1" t="s">
        <v>4125</v>
      </c>
      <c r="X1027"/>
      <c r="Y1027" s="1" t="s">
        <v>4125</v>
      </c>
      <c r="Z1027"/>
      <c r="AA1027" s="1" t="s">
        <v>4125</v>
      </c>
      <c r="AB1027"/>
      <c r="AC1027" s="1" t="s">
        <v>4125</v>
      </c>
      <c r="AD1027"/>
      <c r="AE1027" s="1" t="s">
        <v>4125</v>
      </c>
      <c r="AF1027"/>
      <c r="AG1027">
        <f>+IF(E1027=E1026,1,0)</f>
        <v>0</v>
      </c>
    </row>
    <row r="1028" spans="1:33" s="57" customFormat="1" x14ac:dyDescent="0.25">
      <c r="A1028">
        <v>52</v>
      </c>
      <c r="B1028">
        <v>866</v>
      </c>
      <c r="C1028" t="s">
        <v>1777</v>
      </c>
      <c r="D1028" t="s">
        <v>1778</v>
      </c>
      <c r="E1028" t="s">
        <v>2282</v>
      </c>
      <c r="F1028"/>
      <c r="G1028"/>
      <c r="H1028" s="40" t="str">
        <f>+HYPERLINK(O1028,E1028)</f>
        <v>Tricholome stans</v>
      </c>
      <c r="I1028" s="40" t="str">
        <f>+HYPERLINK(O1028,J1028)</f>
        <v>Tricholome élancé</v>
      </c>
      <c r="J1028" t="s">
        <v>2283</v>
      </c>
      <c r="K1028"/>
      <c r="L1028" s="1" t="s">
        <v>441</v>
      </c>
      <c r="M1028" s="1"/>
      <c r="N1028" s="36" t="s">
        <v>2222</v>
      </c>
      <c r="O1028" s="58" t="s">
        <v>3476</v>
      </c>
      <c r="P1028" s="25" t="s">
        <v>4099</v>
      </c>
      <c r="Q1028" s="1" t="s">
        <v>4100</v>
      </c>
      <c r="R1028" t="s">
        <v>2257</v>
      </c>
      <c r="S1028" s="1" t="s">
        <v>4125</v>
      </c>
      <c r="T1028"/>
      <c r="U1028" s="1" t="s">
        <v>4125</v>
      </c>
      <c r="V1028" t="s">
        <v>2315</v>
      </c>
      <c r="W1028" s="1" t="s">
        <v>4125</v>
      </c>
      <c r="X1028"/>
      <c r="Y1028" s="1" t="s">
        <v>4125</v>
      </c>
      <c r="Z1028"/>
      <c r="AA1028" s="1" t="s">
        <v>4125</v>
      </c>
      <c r="AB1028"/>
      <c r="AC1028" s="1" t="s">
        <v>4125</v>
      </c>
      <c r="AD1028"/>
      <c r="AE1028" s="1" t="s">
        <v>4125</v>
      </c>
      <c r="AF1028"/>
      <c r="AG1028">
        <f>+IF(E1028=E1027,1,0)</f>
        <v>0</v>
      </c>
    </row>
    <row r="1029" spans="1:33" s="57" customFormat="1" x14ac:dyDescent="0.25">
      <c r="A1029">
        <v>52</v>
      </c>
      <c r="B1029">
        <v>874</v>
      </c>
      <c r="C1029" t="s">
        <v>1777</v>
      </c>
      <c r="D1029" t="s">
        <v>2290</v>
      </c>
      <c r="E1029" t="s">
        <v>2292</v>
      </c>
      <c r="F1029"/>
      <c r="G1029"/>
      <c r="H1029" s="40" t="str">
        <f>+HYPERLINK(O1029,E1029)</f>
        <v>Tricholomopsis decora</v>
      </c>
      <c r="I1029" s="40" t="str">
        <f>+HYPERLINK(O1029,J1029)</f>
        <v>Tricholome  décoré</v>
      </c>
      <c r="J1029" t="s">
        <v>2291</v>
      </c>
      <c r="K1029"/>
      <c r="L1029" s="1" t="s">
        <v>441</v>
      </c>
      <c r="M1029" s="1"/>
      <c r="N1029" s="36" t="s">
        <v>2222</v>
      </c>
      <c r="O1029" s="58" t="s">
        <v>3481</v>
      </c>
      <c r="P1029" s="25" t="s">
        <v>4099</v>
      </c>
      <c r="Q1029" s="1" t="s">
        <v>4100</v>
      </c>
      <c r="R1029"/>
      <c r="S1029" s="1" t="s">
        <v>4125</v>
      </c>
      <c r="T1029"/>
      <c r="U1029" s="1" t="s">
        <v>4125</v>
      </c>
      <c r="V1029"/>
      <c r="W1029" s="1" t="s">
        <v>4125</v>
      </c>
      <c r="X1029"/>
      <c r="Y1029" s="1" t="s">
        <v>4125</v>
      </c>
      <c r="Z1029"/>
      <c r="AA1029" s="1" t="s">
        <v>4125</v>
      </c>
      <c r="AB1029"/>
      <c r="AC1029" s="1" t="s">
        <v>4125</v>
      </c>
      <c r="AD1029"/>
      <c r="AE1029" s="1" t="s">
        <v>4125</v>
      </c>
      <c r="AG1029">
        <f>+IF(E1029=E1028,1,0)</f>
        <v>0</v>
      </c>
    </row>
    <row r="1030" spans="1:33" s="57" customFormat="1" x14ac:dyDescent="0.25">
      <c r="A1030">
        <v>52</v>
      </c>
      <c r="B1030">
        <v>875</v>
      </c>
      <c r="C1030" t="s">
        <v>1777</v>
      </c>
      <c r="D1030" t="s">
        <v>2290</v>
      </c>
      <c r="E1030" t="s">
        <v>2293</v>
      </c>
      <c r="F1030"/>
      <c r="G1030"/>
      <c r="H1030" s="40" t="str">
        <f>+HYPERLINK(O1030,E1030)</f>
        <v>Tricholomopsis rutilans</v>
      </c>
      <c r="I1030" s="40" t="str">
        <f>+HYPERLINK(O1030,J1030)</f>
        <v>Tricholome rutilant</v>
      </c>
      <c r="J1030" t="s">
        <v>2294</v>
      </c>
      <c r="K1030"/>
      <c r="L1030" s="1" t="s">
        <v>441</v>
      </c>
      <c r="M1030" s="1"/>
      <c r="N1030" s="36" t="s">
        <v>2222</v>
      </c>
      <c r="O1030" s="58" t="s">
        <v>3480</v>
      </c>
      <c r="P1030" s="25" t="s">
        <v>4099</v>
      </c>
      <c r="Q1030" s="1" t="s">
        <v>4100</v>
      </c>
      <c r="R1030"/>
      <c r="S1030" s="1" t="s">
        <v>4125</v>
      </c>
      <c r="T1030"/>
      <c r="U1030" s="1" t="s">
        <v>4125</v>
      </c>
      <c r="V1030"/>
      <c r="W1030" s="1" t="s">
        <v>4125</v>
      </c>
      <c r="X1030"/>
      <c r="Y1030" s="1" t="s">
        <v>4125</v>
      </c>
      <c r="Z1030"/>
      <c r="AA1030" s="1" t="s">
        <v>4125</v>
      </c>
      <c r="AB1030"/>
      <c r="AC1030" s="1" t="s">
        <v>4125</v>
      </c>
      <c r="AD1030"/>
      <c r="AE1030" s="1" t="s">
        <v>4125</v>
      </c>
      <c r="AG1030">
        <f>+IF(E1030=E1029,1,0)</f>
        <v>0</v>
      </c>
    </row>
    <row r="1031" spans="1:33" s="57" customFormat="1" x14ac:dyDescent="0.25">
      <c r="A1031">
        <v>53</v>
      </c>
      <c r="B1031">
        <v>887</v>
      </c>
      <c r="C1031" t="s">
        <v>70</v>
      </c>
      <c r="D1031" t="s">
        <v>2318</v>
      </c>
      <c r="E1031" t="s">
        <v>2325</v>
      </c>
      <c r="F1031"/>
      <c r="G1031"/>
      <c r="H1031" s="40" t="str">
        <f>+HYPERLINK(O1031,E1031)</f>
        <v>Tubaria confragosa</v>
      </c>
      <c r="I1031" s="40" t="str">
        <f>+HYPERLINK(O1031,J1031)</f>
        <v>Tubaire annelée</v>
      </c>
      <c r="J1031" t="s">
        <v>2326</v>
      </c>
      <c r="K1031"/>
      <c r="L1031" s="1" t="s">
        <v>441</v>
      </c>
      <c r="M1031" s="1"/>
      <c r="N1031" s="36" t="s">
        <v>2317</v>
      </c>
      <c r="O1031" s="57" t="s">
        <v>2328</v>
      </c>
      <c r="P1031" s="25" t="s">
        <v>4099</v>
      </c>
      <c r="Q1031" s="1" t="s">
        <v>4100</v>
      </c>
      <c r="R1031"/>
      <c r="S1031" s="1" t="s">
        <v>4125</v>
      </c>
      <c r="T1031"/>
      <c r="U1031" s="1" t="s">
        <v>4125</v>
      </c>
      <c r="V1031"/>
      <c r="W1031" s="1" t="s">
        <v>4125</v>
      </c>
      <c r="X1031"/>
      <c r="Y1031" s="1" t="s">
        <v>4125</v>
      </c>
      <c r="Z1031"/>
      <c r="AA1031" s="1" t="s">
        <v>4125</v>
      </c>
      <c r="AB1031"/>
      <c r="AC1031" s="1" t="s">
        <v>4125</v>
      </c>
      <c r="AD1031"/>
      <c r="AE1031" s="1" t="s">
        <v>4125</v>
      </c>
      <c r="AG1031">
        <f>+IF(E1031=E1030,1,0)</f>
        <v>0</v>
      </c>
    </row>
    <row r="1032" spans="1:33" s="57" customFormat="1" x14ac:dyDescent="0.25">
      <c r="A1032">
        <v>53</v>
      </c>
      <c r="B1032">
        <v>885</v>
      </c>
      <c r="C1032" t="s">
        <v>70</v>
      </c>
      <c r="D1032" t="s">
        <v>2318</v>
      </c>
      <c r="E1032" t="s">
        <v>2322</v>
      </c>
      <c r="F1032"/>
      <c r="G1032"/>
      <c r="H1032" s="40" t="str">
        <f>+HYPERLINK(O1032,E1032)</f>
        <v>Tubaria furfuracea</v>
      </c>
      <c r="I1032" s="40" t="str">
        <f>+HYPERLINK(O1032,J1032)</f>
        <v>Tubaire furfuracée</v>
      </c>
      <c r="J1032" t="s">
        <v>2321</v>
      </c>
      <c r="K1032"/>
      <c r="L1032" s="1" t="s">
        <v>441</v>
      </c>
      <c r="M1032" s="1"/>
      <c r="N1032" s="36" t="s">
        <v>2317</v>
      </c>
      <c r="O1032" s="57" t="s">
        <v>2330</v>
      </c>
      <c r="P1032" s="25" t="s">
        <v>4099</v>
      </c>
      <c r="Q1032" s="1" t="s">
        <v>4100</v>
      </c>
      <c r="R1032"/>
      <c r="S1032" s="1" t="s">
        <v>4125</v>
      </c>
      <c r="T1032"/>
      <c r="U1032" s="1" t="s">
        <v>4125</v>
      </c>
      <c r="V1032"/>
      <c r="W1032" s="1" t="s">
        <v>4125</v>
      </c>
      <c r="X1032"/>
      <c r="Y1032" s="1" t="s">
        <v>4125</v>
      </c>
      <c r="Z1032"/>
      <c r="AA1032" s="1" t="s">
        <v>4125</v>
      </c>
      <c r="AB1032"/>
      <c r="AC1032" s="1" t="s">
        <v>4125</v>
      </c>
      <c r="AD1032"/>
      <c r="AE1032" s="1" t="s">
        <v>4125</v>
      </c>
      <c r="AG1032">
        <f>+IF(E1032=E1031,1,0)</f>
        <v>0</v>
      </c>
    </row>
    <row r="1033" spans="1:33" s="57" customFormat="1" x14ac:dyDescent="0.25">
      <c r="A1033">
        <v>53</v>
      </c>
      <c r="B1033">
        <v>884</v>
      </c>
      <c r="C1033" t="s">
        <v>70</v>
      </c>
      <c r="D1033" t="s">
        <v>2318</v>
      </c>
      <c r="E1033" t="s">
        <v>2319</v>
      </c>
      <c r="F1033"/>
      <c r="G1033"/>
      <c r="H1033" s="40" t="str">
        <f>+HYPERLINK(O1033,E1033)</f>
        <v>Tubaria hiemalis</v>
      </c>
      <c r="I1033" s="40" t="str">
        <f>+HYPERLINK(O1033,J1033)</f>
        <v>Tubaire hivernale</v>
      </c>
      <c r="J1033" t="s">
        <v>2320</v>
      </c>
      <c r="K1033"/>
      <c r="L1033" s="1" t="s">
        <v>441</v>
      </c>
      <c r="M1033" s="1"/>
      <c r="N1033" s="36" t="s">
        <v>2317</v>
      </c>
      <c r="O1033" s="57" t="s">
        <v>2331</v>
      </c>
      <c r="P1033" s="25" t="s">
        <v>4099</v>
      </c>
      <c r="Q1033" s="1" t="s">
        <v>4100</v>
      </c>
      <c r="R1033"/>
      <c r="S1033" s="1" t="s">
        <v>4125</v>
      </c>
      <c r="T1033"/>
      <c r="U1033" s="1" t="s">
        <v>4125</v>
      </c>
      <c r="V1033"/>
      <c r="W1033" s="1" t="s">
        <v>4125</v>
      </c>
      <c r="X1033"/>
      <c r="Y1033" s="1" t="s">
        <v>4125</v>
      </c>
      <c r="Z1033"/>
      <c r="AA1033" s="1" t="s">
        <v>4125</v>
      </c>
      <c r="AB1033"/>
      <c r="AC1033" s="1" t="s">
        <v>4125</v>
      </c>
      <c r="AD1033"/>
      <c r="AE1033" s="1" t="s">
        <v>4125</v>
      </c>
      <c r="AG1033">
        <f>+IF(E1033=E1032,1,0)</f>
        <v>0</v>
      </c>
    </row>
    <row r="1034" spans="1:33" s="57" customFormat="1" x14ac:dyDescent="0.25">
      <c r="A1034">
        <v>53</v>
      </c>
      <c r="B1034">
        <v>886</v>
      </c>
      <c r="C1034" t="s">
        <v>70</v>
      </c>
      <c r="D1034" t="s">
        <v>2318</v>
      </c>
      <c r="E1034" t="s">
        <v>2323</v>
      </c>
      <c r="F1034"/>
      <c r="G1034"/>
      <c r="H1034" s="40" t="str">
        <f>+HYPERLINK(O1034,E1034)</f>
        <v>Tubaria romagnesiana</v>
      </c>
      <c r="I1034" s="40" t="str">
        <f>+HYPERLINK(O1034,J1034)</f>
        <v>Tubaire de Romagnesi</v>
      </c>
      <c r="J1034" t="s">
        <v>2324</v>
      </c>
      <c r="K1034"/>
      <c r="L1034" s="1" t="s">
        <v>441</v>
      </c>
      <c r="M1034" s="1"/>
      <c r="N1034" s="36" t="s">
        <v>2317</v>
      </c>
      <c r="O1034" s="57" t="s">
        <v>2329</v>
      </c>
      <c r="P1034" s="25" t="s">
        <v>4099</v>
      </c>
      <c r="Q1034" s="1" t="s">
        <v>4100</v>
      </c>
      <c r="R1034"/>
      <c r="S1034" s="1" t="s">
        <v>4125</v>
      </c>
      <c r="T1034"/>
      <c r="U1034" s="1" t="s">
        <v>4125</v>
      </c>
      <c r="V1034"/>
      <c r="W1034" s="1" t="s">
        <v>4125</v>
      </c>
      <c r="X1034"/>
      <c r="Y1034" s="1" t="s">
        <v>4125</v>
      </c>
      <c r="Z1034"/>
      <c r="AA1034" s="1" t="s">
        <v>4125</v>
      </c>
      <c r="AC1034" s="1" t="s">
        <v>4125</v>
      </c>
      <c r="AE1034" s="1" t="s">
        <v>4125</v>
      </c>
      <c r="AG1034">
        <f>+IF(E1034=E1033,1,0)</f>
        <v>0</v>
      </c>
    </row>
    <row r="1035" spans="1:33" s="57" customFormat="1" x14ac:dyDescent="0.25">
      <c r="A1035" s="57">
        <v>61</v>
      </c>
      <c r="B1035">
        <v>1116</v>
      </c>
      <c r="C1035" s="57" t="s">
        <v>2757</v>
      </c>
      <c r="D1035" s="57" t="s">
        <v>2743</v>
      </c>
      <c r="E1035" s="57" t="s">
        <v>2739</v>
      </c>
      <c r="H1035" s="40" t="str">
        <f>+HYPERLINK(O1035,E1035)</f>
        <v>Tulostoma brumale</v>
      </c>
      <c r="I1035" s="40" t="str">
        <f>+HYPERLINK(O1035,J1035)</f>
        <v>Tulostome des brumes</v>
      </c>
      <c r="J1035" s="57" t="s">
        <v>2740</v>
      </c>
      <c r="L1035" s="35" t="s">
        <v>441</v>
      </c>
      <c r="M1035" s="35"/>
      <c r="N1035" s="60" t="s">
        <v>3193</v>
      </c>
      <c r="O1035" s="58" t="s">
        <v>3913</v>
      </c>
      <c r="P1035" s="25" t="s">
        <v>4099</v>
      </c>
      <c r="Q1035" s="35"/>
      <c r="S1035" s="1" t="s">
        <v>4125</v>
      </c>
      <c r="U1035" s="1" t="s">
        <v>4125</v>
      </c>
      <c r="W1035" s="1" t="s">
        <v>4125</v>
      </c>
      <c r="Y1035" s="1" t="s">
        <v>4125</v>
      </c>
      <c r="AA1035" s="1" t="s">
        <v>4125</v>
      </c>
      <c r="AC1035" s="1" t="s">
        <v>4125</v>
      </c>
      <c r="AE1035" s="1" t="s">
        <v>4125</v>
      </c>
      <c r="AG1035">
        <f>+IF(E1035=E1034,1,0)</f>
        <v>0</v>
      </c>
    </row>
    <row r="1036" spans="1:33" s="57" customFormat="1" x14ac:dyDescent="0.25">
      <c r="A1036" s="57">
        <v>61</v>
      </c>
      <c r="B1036">
        <v>1117</v>
      </c>
      <c r="C1036" s="57" t="s">
        <v>2757</v>
      </c>
      <c r="D1036" s="57" t="s">
        <v>2743</v>
      </c>
      <c r="E1036" s="57" t="s">
        <v>2741</v>
      </c>
      <c r="H1036" s="40" t="str">
        <f>+HYPERLINK(O1036,E1036)</f>
        <v>Tulostoma fimbriatum</v>
      </c>
      <c r="I1036" s="40" t="str">
        <f>+HYPERLINK(O1036,J1036)</f>
        <v>Tulostome fimbrié</v>
      </c>
      <c r="J1036" s="57" t="s">
        <v>2742</v>
      </c>
      <c r="L1036" s="35" t="s">
        <v>441</v>
      </c>
      <c r="M1036" s="35"/>
      <c r="N1036" s="60" t="s">
        <v>3193</v>
      </c>
      <c r="O1036" s="58" t="s">
        <v>4132</v>
      </c>
      <c r="P1036" s="25" t="s">
        <v>4099</v>
      </c>
      <c r="Q1036" s="35"/>
      <c r="S1036" s="1" t="s">
        <v>4125</v>
      </c>
      <c r="U1036" s="1" t="s">
        <v>4125</v>
      </c>
      <c r="W1036" s="1" t="s">
        <v>4125</v>
      </c>
      <c r="Y1036" s="1" t="s">
        <v>4125</v>
      </c>
      <c r="AA1036" s="1" t="s">
        <v>4125</v>
      </c>
      <c r="AC1036" s="1" t="s">
        <v>4125</v>
      </c>
      <c r="AE1036" s="1" t="s">
        <v>4125</v>
      </c>
      <c r="AG1036">
        <f>+IF(E1036=E1035,1,0)</f>
        <v>0</v>
      </c>
    </row>
    <row r="1037" spans="1:33" s="57" customFormat="1" x14ac:dyDescent="0.25">
      <c r="A1037">
        <v>10</v>
      </c>
      <c r="B1037">
        <v>139</v>
      </c>
      <c r="C1037" t="s">
        <v>873</v>
      </c>
      <c r="D1037" t="s">
        <v>323</v>
      </c>
      <c r="E1037" t="s">
        <v>464</v>
      </c>
      <c r="F1037"/>
      <c r="G1037"/>
      <c r="H1037" s="40" t="str">
        <f>+HYPERLINK(O1037,E1037)</f>
        <v>Tylopilus felleus</v>
      </c>
      <c r="I1037" s="40" t="str">
        <f>+HYPERLINK(O1037,J1037)</f>
        <v>Bolet fiel</v>
      </c>
      <c r="J1037" t="s">
        <v>324</v>
      </c>
      <c r="K1037"/>
      <c r="L1037" s="1" t="s">
        <v>441</v>
      </c>
      <c r="M1037" s="1" t="s">
        <v>441</v>
      </c>
      <c r="N1037" s="36" t="s">
        <v>237</v>
      </c>
      <c r="O1037" s="57" t="s">
        <v>882</v>
      </c>
      <c r="P1037" s="25" t="s">
        <v>4099</v>
      </c>
      <c r="Q1037" s="1" t="s">
        <v>481</v>
      </c>
      <c r="R1037"/>
      <c r="S1037" s="1" t="s">
        <v>4125</v>
      </c>
      <c r="T1037"/>
      <c r="U1037" s="1" t="s">
        <v>4125</v>
      </c>
      <c r="V1037"/>
      <c r="W1037" s="1" t="s">
        <v>4125</v>
      </c>
      <c r="X1037"/>
      <c r="Y1037" s="1" t="s">
        <v>4125</v>
      </c>
      <c r="Z1037"/>
      <c r="AA1037" s="1" t="s">
        <v>4125</v>
      </c>
      <c r="AB1037"/>
      <c r="AC1037" s="1" t="s">
        <v>4125</v>
      </c>
      <c r="AD1037"/>
      <c r="AE1037" s="1" t="s">
        <v>4125</v>
      </c>
      <c r="AG1037">
        <f>+IF(E1037=E1036,1,0)</f>
        <v>0</v>
      </c>
    </row>
    <row r="1038" spans="1:33" s="57" customFormat="1" x14ac:dyDescent="0.25">
      <c r="A1038" s="57">
        <v>61</v>
      </c>
      <c r="B1038">
        <v>1114</v>
      </c>
      <c r="C1038" s="57" t="s">
        <v>2757</v>
      </c>
      <c r="D1038" s="57" t="s">
        <v>2737</v>
      </c>
      <c r="E1038" s="57" t="s">
        <v>2735</v>
      </c>
      <c r="H1038" s="40" t="str">
        <f>+HYPERLINK(O1038,E1038)</f>
        <v>Vascellum pratense</v>
      </c>
      <c r="I1038" s="40" t="str">
        <f>+HYPERLINK(O1038,J1038)</f>
        <v>Vesse de loup à diaphragme</v>
      </c>
      <c r="J1038" s="57" t="s">
        <v>2736</v>
      </c>
      <c r="L1038" s="35" t="s">
        <v>441</v>
      </c>
      <c r="M1038" s="35"/>
      <c r="N1038" s="60" t="s">
        <v>3193</v>
      </c>
      <c r="O1038" s="58" t="s">
        <v>3911</v>
      </c>
      <c r="P1038" s="25" t="s">
        <v>4099</v>
      </c>
      <c r="Q1038" s="35"/>
      <c r="S1038" s="1" t="s">
        <v>4125</v>
      </c>
      <c r="U1038" s="1" t="s">
        <v>4125</v>
      </c>
      <c r="W1038" s="1" t="s">
        <v>4125</v>
      </c>
      <c r="Y1038" s="1" t="s">
        <v>4125</v>
      </c>
      <c r="AA1038" s="1" t="s">
        <v>4125</v>
      </c>
      <c r="AC1038" s="1" t="s">
        <v>4125</v>
      </c>
      <c r="AE1038" s="1" t="s">
        <v>4125</v>
      </c>
      <c r="AG1038">
        <f>+IF(E1038=E1037,1,0)</f>
        <v>0</v>
      </c>
    </row>
    <row r="1039" spans="1:33" s="57" customFormat="1" x14ac:dyDescent="0.25">
      <c r="A1039" s="57">
        <v>59</v>
      </c>
      <c r="B1039">
        <v>1015</v>
      </c>
      <c r="C1039" s="57" t="s">
        <v>2777</v>
      </c>
      <c r="D1039" s="57" t="s">
        <v>2801</v>
      </c>
      <c r="E1039" s="57" t="s">
        <v>2787</v>
      </c>
      <c r="H1039" s="40" t="str">
        <f>+HYPERLINK(O1039,E1039)</f>
        <v>Verpa conica</v>
      </c>
      <c r="I1039" s="40" t="str">
        <f>+HYPERLINK(O1039,J1039)</f>
        <v>Morille conique</v>
      </c>
      <c r="J1039" t="s">
        <v>2788</v>
      </c>
      <c r="L1039" s="35" t="s">
        <v>441</v>
      </c>
      <c r="M1039" s="35"/>
      <c r="N1039" s="60" t="s">
        <v>3194</v>
      </c>
      <c r="O1039" s="58" t="s">
        <v>3668</v>
      </c>
      <c r="P1039" s="25" t="s">
        <v>4099</v>
      </c>
      <c r="Q1039" s="35"/>
      <c r="S1039" s="1" t="s">
        <v>4125</v>
      </c>
      <c r="U1039" s="1" t="s">
        <v>4125</v>
      </c>
      <c r="W1039" s="1" t="s">
        <v>4125</v>
      </c>
      <c r="Y1039" s="1" t="s">
        <v>4125</v>
      </c>
      <c r="AA1039" s="1" t="s">
        <v>4125</v>
      </c>
      <c r="AC1039" s="1" t="s">
        <v>4125</v>
      </c>
      <c r="AE1039" s="1" t="s">
        <v>4125</v>
      </c>
      <c r="AG1039">
        <f>+IF(E1039=E1038,1,0)</f>
        <v>0</v>
      </c>
    </row>
    <row r="1040" spans="1:33" s="57" customFormat="1" ht="16.5" x14ac:dyDescent="0.25">
      <c r="A1040">
        <v>54</v>
      </c>
      <c r="B1040">
        <v>889</v>
      </c>
      <c r="C1040" t="s">
        <v>1779</v>
      </c>
      <c r="D1040" t="s">
        <v>1781</v>
      </c>
      <c r="E1040" t="s">
        <v>2125</v>
      </c>
      <c r="F1040"/>
      <c r="G1040"/>
      <c r="H1040" s="40" t="str">
        <f>+HYPERLINK(O1040,E1040)</f>
        <v>Volvariella bombycina</v>
      </c>
      <c r="I1040" s="40" t="str">
        <f>+HYPERLINK(O1040,J1040)</f>
        <v>Volvaire soyeuse</v>
      </c>
      <c r="J1040" t="s">
        <v>2126</v>
      </c>
      <c r="K1040"/>
      <c r="L1040" s="1" t="s">
        <v>441</v>
      </c>
      <c r="M1040" s="1"/>
      <c r="N1040" s="36" t="s">
        <v>2138</v>
      </c>
      <c r="O1040" s="57" t="s">
        <v>2135</v>
      </c>
      <c r="P1040" s="25" t="s">
        <v>4099</v>
      </c>
      <c r="Q1040" s="1" t="s">
        <v>4100</v>
      </c>
      <c r="R1040"/>
      <c r="S1040" s="1" t="s">
        <v>4125</v>
      </c>
      <c r="T1040"/>
      <c r="U1040" s="1" t="s">
        <v>4125</v>
      </c>
      <c r="V1040"/>
      <c r="W1040" s="1" t="s">
        <v>4125</v>
      </c>
      <c r="X1040"/>
      <c r="Y1040" s="1" t="s">
        <v>4125</v>
      </c>
      <c r="Z1040"/>
      <c r="AA1040" s="1" t="s">
        <v>4125</v>
      </c>
      <c r="AB1040"/>
      <c r="AC1040" s="1" t="s">
        <v>4125</v>
      </c>
      <c r="AD1040"/>
      <c r="AE1040" s="1" t="s">
        <v>4125</v>
      </c>
      <c r="AG1040">
        <f>+IF(E1040=E1039,1,0)</f>
        <v>0</v>
      </c>
    </row>
    <row r="1041" spans="1:33" s="57" customFormat="1" ht="16.5" x14ac:dyDescent="0.25">
      <c r="A1041">
        <v>54</v>
      </c>
      <c r="B1041">
        <v>890</v>
      </c>
      <c r="C1041" t="s">
        <v>1779</v>
      </c>
      <c r="D1041" t="s">
        <v>1781</v>
      </c>
      <c r="E1041" t="s">
        <v>2130</v>
      </c>
      <c r="F1041"/>
      <c r="G1041"/>
      <c r="H1041" s="40" t="str">
        <f>+HYPERLINK(O1041,E1041)</f>
        <v>Volvariella caesiotincta</v>
      </c>
      <c r="I1041" s="40" t="str">
        <f>+HYPERLINK(O1041,J1041)</f>
        <v>Volvaire verdâtre</v>
      </c>
      <c r="J1041" t="s">
        <v>2127</v>
      </c>
      <c r="K1041"/>
      <c r="L1041" s="1" t="s">
        <v>441</v>
      </c>
      <c r="M1041" s="1"/>
      <c r="N1041" s="36" t="s">
        <v>2138</v>
      </c>
      <c r="O1041" s="57" t="s">
        <v>2137</v>
      </c>
      <c r="P1041" s="25" t="s">
        <v>4099</v>
      </c>
      <c r="Q1041" s="1" t="s">
        <v>4100</v>
      </c>
      <c r="R1041"/>
      <c r="S1041" s="1" t="s">
        <v>4125</v>
      </c>
      <c r="T1041"/>
      <c r="U1041" s="1" t="s">
        <v>4125</v>
      </c>
      <c r="V1041"/>
      <c r="W1041" s="1" t="s">
        <v>4125</v>
      </c>
      <c r="X1041"/>
      <c r="Y1041" s="1" t="s">
        <v>4125</v>
      </c>
      <c r="Z1041"/>
      <c r="AA1041" s="1" t="s">
        <v>4125</v>
      </c>
      <c r="AB1041"/>
      <c r="AC1041" s="1" t="s">
        <v>4125</v>
      </c>
      <c r="AD1041"/>
      <c r="AE1041" s="1" t="s">
        <v>4125</v>
      </c>
      <c r="AG1041">
        <f>+IF(E1041=E1040,1,0)</f>
        <v>0</v>
      </c>
    </row>
    <row r="1042" spans="1:33" s="57" customFormat="1" ht="16.5" x14ac:dyDescent="0.25">
      <c r="A1042">
        <v>54</v>
      </c>
      <c r="B1042">
        <v>892</v>
      </c>
      <c r="C1042" t="s">
        <v>1779</v>
      </c>
      <c r="D1042" t="s">
        <v>1781</v>
      </c>
      <c r="E1042" t="s">
        <v>2139</v>
      </c>
      <c r="F1042"/>
      <c r="G1042"/>
      <c r="H1042" s="40" t="str">
        <f>+HYPERLINK(O1042,E1042)</f>
        <v>Volvariella hypopithys</v>
      </c>
      <c r="I1042" s="40" t="str">
        <f>+HYPERLINK(O1042,J1042)</f>
        <v>Volvaire plumeuse</v>
      </c>
      <c r="J1042" t="s">
        <v>2140</v>
      </c>
      <c r="K1042"/>
      <c r="L1042" s="1" t="s">
        <v>441</v>
      </c>
      <c r="M1042" s="1"/>
      <c r="N1042" s="36" t="s">
        <v>2138</v>
      </c>
      <c r="O1042" s="57" t="s">
        <v>2143</v>
      </c>
      <c r="P1042" s="25" t="s">
        <v>4099</v>
      </c>
      <c r="Q1042" s="1" t="s">
        <v>4100</v>
      </c>
      <c r="R1042"/>
      <c r="S1042" s="1" t="s">
        <v>4125</v>
      </c>
      <c r="T1042"/>
      <c r="U1042" s="1" t="s">
        <v>4125</v>
      </c>
      <c r="V1042"/>
      <c r="W1042" s="1" t="s">
        <v>4125</v>
      </c>
      <c r="X1042"/>
      <c r="Y1042" s="1" t="s">
        <v>4125</v>
      </c>
      <c r="Z1042"/>
      <c r="AA1042" s="1" t="s">
        <v>4125</v>
      </c>
      <c r="AB1042"/>
      <c r="AC1042" s="1" t="s">
        <v>4125</v>
      </c>
      <c r="AD1042"/>
      <c r="AE1042" s="1" t="s">
        <v>4125</v>
      </c>
      <c r="AG1042">
        <f>+IF(E1042=E1041,1,0)</f>
        <v>0</v>
      </c>
    </row>
    <row r="1043" spans="1:33" s="57" customFormat="1" ht="16.5" x14ac:dyDescent="0.25">
      <c r="A1043">
        <v>54</v>
      </c>
      <c r="B1043">
        <v>894</v>
      </c>
      <c r="C1043" t="s">
        <v>1779</v>
      </c>
      <c r="D1043" t="s">
        <v>1781</v>
      </c>
      <c r="E1043" t="s">
        <v>2145</v>
      </c>
      <c r="F1043"/>
      <c r="G1043"/>
      <c r="H1043" s="40" t="str">
        <f>+HYPERLINK(O1043,E1043)</f>
        <v>Volvariella murinella</v>
      </c>
      <c r="I1043" s="40" t="str">
        <f>+HYPERLINK(O1043,J1043)</f>
        <v>Volvaire gris souris</v>
      </c>
      <c r="J1043" t="s">
        <v>2144</v>
      </c>
      <c r="K1043"/>
      <c r="L1043" s="1" t="s">
        <v>441</v>
      </c>
      <c r="M1043" s="1"/>
      <c r="N1043" s="36" t="s">
        <v>2138</v>
      </c>
      <c r="O1043" s="70" t="s">
        <v>2148</v>
      </c>
      <c r="P1043" s="25" t="s">
        <v>4099</v>
      </c>
      <c r="Q1043" s="1" t="s">
        <v>4100</v>
      </c>
      <c r="R1043"/>
      <c r="S1043" s="1" t="s">
        <v>4125</v>
      </c>
      <c r="T1043"/>
      <c r="U1043" s="1" t="s">
        <v>4125</v>
      </c>
      <c r="V1043"/>
      <c r="W1043" s="1" t="s">
        <v>4125</v>
      </c>
      <c r="X1043"/>
      <c r="Y1043" s="1" t="s">
        <v>4125</v>
      </c>
      <c r="Z1043"/>
      <c r="AA1043" s="1" t="s">
        <v>4125</v>
      </c>
      <c r="AB1043" s="9"/>
      <c r="AC1043" s="1" t="s">
        <v>4125</v>
      </c>
      <c r="AD1043" s="9"/>
      <c r="AE1043" s="1" t="s">
        <v>4125</v>
      </c>
      <c r="AG1043">
        <f>+IF(E1043=E1042,1,0)</f>
        <v>0</v>
      </c>
    </row>
    <row r="1044" spans="1:33" s="57" customFormat="1" ht="16.5" x14ac:dyDescent="0.25">
      <c r="A1044">
        <v>54</v>
      </c>
      <c r="B1044">
        <v>891</v>
      </c>
      <c r="C1044" t="s">
        <v>1779</v>
      </c>
      <c r="D1044" t="s">
        <v>1781</v>
      </c>
      <c r="E1044" t="s">
        <v>2131</v>
      </c>
      <c r="F1044"/>
      <c r="G1044"/>
      <c r="H1044" s="40" t="str">
        <f>+HYPERLINK(O1044,E1044)</f>
        <v>Volvariella surrecta</v>
      </c>
      <c r="I1044" s="40" t="str">
        <f>+HYPERLINK(O1044,J1044)</f>
        <v>Volvaire parasite</v>
      </c>
      <c r="J1044" t="s">
        <v>2132</v>
      </c>
      <c r="K1044"/>
      <c r="L1044" s="1" t="s">
        <v>441</v>
      </c>
      <c r="M1044" s="1"/>
      <c r="N1044" s="36" t="s">
        <v>2138</v>
      </c>
      <c r="O1044" s="57" t="s">
        <v>2136</v>
      </c>
      <c r="P1044" s="25" t="s">
        <v>4099</v>
      </c>
      <c r="Q1044" s="1" t="s">
        <v>4100</v>
      </c>
      <c r="R1044"/>
      <c r="S1044" s="1" t="s">
        <v>4125</v>
      </c>
      <c r="T1044"/>
      <c r="U1044" s="1" t="s">
        <v>4125</v>
      </c>
      <c r="V1044"/>
      <c r="W1044" s="1" t="s">
        <v>4125</v>
      </c>
      <c r="X1044"/>
      <c r="Y1044" s="1" t="s">
        <v>4125</v>
      </c>
      <c r="Z1044"/>
      <c r="AA1044" s="1" t="s">
        <v>4125</v>
      </c>
      <c r="AB1044"/>
      <c r="AC1044" s="1" t="s">
        <v>4125</v>
      </c>
      <c r="AD1044"/>
      <c r="AE1044" s="1" t="s">
        <v>4125</v>
      </c>
      <c r="AG1044">
        <f>+IF(E1044=E1043,1,0)</f>
        <v>0</v>
      </c>
    </row>
    <row r="1045" spans="1:33" s="57" customFormat="1" ht="16.5" x14ac:dyDescent="0.25">
      <c r="A1045">
        <v>54</v>
      </c>
      <c r="B1045">
        <v>895</v>
      </c>
      <c r="C1045" t="s">
        <v>1779</v>
      </c>
      <c r="D1045" t="s">
        <v>1781</v>
      </c>
      <c r="E1045" t="s">
        <v>2146</v>
      </c>
      <c r="F1045"/>
      <c r="G1045"/>
      <c r="H1045" s="72" t="str">
        <f>+HYPERLINK(O1045,E1045)</f>
        <v>Volvariella taylori</v>
      </c>
      <c r="I1045" s="40" t="str">
        <f>+HYPERLINK(O1045,J1045)</f>
        <v>Volvaire de Taylor</v>
      </c>
      <c r="J1045" t="s">
        <v>2147</v>
      </c>
      <c r="K1045"/>
      <c r="L1045" s="1" t="s">
        <v>441</v>
      </c>
      <c r="M1045" s="1"/>
      <c r="N1045" s="36" t="s">
        <v>2138</v>
      </c>
      <c r="O1045" s="57" t="s">
        <v>2136</v>
      </c>
      <c r="P1045" s="25" t="s">
        <v>4099</v>
      </c>
      <c r="Q1045" s="1" t="s">
        <v>4100</v>
      </c>
      <c r="R1045"/>
      <c r="S1045" s="1" t="s">
        <v>4125</v>
      </c>
      <c r="T1045"/>
      <c r="U1045" s="1" t="s">
        <v>4125</v>
      </c>
      <c r="V1045"/>
      <c r="W1045" s="1" t="s">
        <v>4125</v>
      </c>
      <c r="X1045"/>
      <c r="Y1045" s="1" t="s">
        <v>4125</v>
      </c>
      <c r="Z1045"/>
      <c r="AA1045" s="1" t="s">
        <v>4125</v>
      </c>
      <c r="AB1045"/>
      <c r="AC1045" s="1" t="s">
        <v>4125</v>
      </c>
      <c r="AD1045"/>
      <c r="AE1045" s="1" t="s">
        <v>4125</v>
      </c>
      <c r="AG1045">
        <f>+IF(E1045=E1044,1,0)</f>
        <v>0</v>
      </c>
    </row>
    <row r="1046" spans="1:33" s="57" customFormat="1" ht="16.5" x14ac:dyDescent="0.25">
      <c r="A1046">
        <v>54</v>
      </c>
      <c r="B1046">
        <v>893</v>
      </c>
      <c r="C1046" t="s">
        <v>1779</v>
      </c>
      <c r="D1046" t="s">
        <v>1781</v>
      </c>
      <c r="E1046" t="s">
        <v>2141</v>
      </c>
      <c r="F1046"/>
      <c r="G1046"/>
      <c r="H1046" s="40" t="str">
        <f>+HYPERLINK(O1046,E1046)</f>
        <v>Volvariella volvacea</v>
      </c>
      <c r="I1046" s="40" t="str">
        <f>+HYPERLINK(O1046,J1046)</f>
        <v>Volvaire cultivée</v>
      </c>
      <c r="J1046" t="s">
        <v>2142</v>
      </c>
      <c r="K1046"/>
      <c r="L1046" s="1" t="s">
        <v>441</v>
      </c>
      <c r="M1046" s="1"/>
      <c r="N1046" s="36" t="s">
        <v>2138</v>
      </c>
      <c r="O1046" s="57" t="s">
        <v>2143</v>
      </c>
      <c r="P1046" s="25" t="s">
        <v>4099</v>
      </c>
      <c r="Q1046" s="1" t="s">
        <v>4100</v>
      </c>
      <c r="R1046"/>
      <c r="S1046" s="1" t="s">
        <v>4125</v>
      </c>
      <c r="T1046"/>
      <c r="U1046" s="1" t="s">
        <v>4125</v>
      </c>
      <c r="V1046"/>
      <c r="W1046" s="1" t="s">
        <v>4125</v>
      </c>
      <c r="X1046"/>
      <c r="Y1046" s="1" t="s">
        <v>4125</v>
      </c>
      <c r="Z1046"/>
      <c r="AA1046" s="1" t="s">
        <v>4125</v>
      </c>
      <c r="AB1046"/>
      <c r="AC1046" s="1" t="s">
        <v>4125</v>
      </c>
      <c r="AD1046"/>
      <c r="AE1046" s="1" t="s">
        <v>4125</v>
      </c>
      <c r="AG1046">
        <f>+IF(E1046=E1045,1,0)</f>
        <v>0</v>
      </c>
    </row>
    <row r="1047" spans="1:33" s="57" customFormat="1" ht="16.5" x14ac:dyDescent="0.25">
      <c r="A1047">
        <v>54</v>
      </c>
      <c r="B1047">
        <v>888</v>
      </c>
      <c r="C1047" t="s">
        <v>1779</v>
      </c>
      <c r="D1047" t="s">
        <v>1780</v>
      </c>
      <c r="E1047" t="s">
        <v>2128</v>
      </c>
      <c r="F1047" t="s">
        <v>2134</v>
      </c>
      <c r="G1047"/>
      <c r="H1047" s="40" t="str">
        <f>+HYPERLINK(O1047,E1047)</f>
        <v>Volvopluteus gloiocephalus</v>
      </c>
      <c r="I1047" s="40" t="str">
        <f>+HYPERLINK(O1047,J1047)</f>
        <v>Volvaire visqueuse</v>
      </c>
      <c r="J1047" t="s">
        <v>2129</v>
      </c>
      <c r="K1047"/>
      <c r="L1047" s="1" t="s">
        <v>441</v>
      </c>
      <c r="M1047" s="1"/>
      <c r="N1047" s="36" t="s">
        <v>2138</v>
      </c>
      <c r="O1047" s="57" t="s">
        <v>2133</v>
      </c>
      <c r="P1047" s="25" t="s">
        <v>4099</v>
      </c>
      <c r="Q1047" s="1" t="s">
        <v>4100</v>
      </c>
      <c r="R1047"/>
      <c r="S1047" s="1" t="s">
        <v>4125</v>
      </c>
      <c r="T1047"/>
      <c r="U1047" s="1" t="s">
        <v>4125</v>
      </c>
      <c r="V1047"/>
      <c r="W1047" s="1" t="s">
        <v>4125</v>
      </c>
      <c r="X1047"/>
      <c r="Y1047" s="1" t="s">
        <v>4125</v>
      </c>
      <c r="Z1047"/>
      <c r="AA1047" s="1" t="s">
        <v>4125</v>
      </c>
      <c r="AB1047"/>
      <c r="AC1047" s="1" t="s">
        <v>4125</v>
      </c>
      <c r="AD1047"/>
      <c r="AE1047" s="1" t="s">
        <v>4125</v>
      </c>
      <c r="AG1047">
        <f>+IF(E1047=E1046,1,0)</f>
        <v>0</v>
      </c>
    </row>
    <row r="1048" spans="1:33" s="57" customFormat="1" x14ac:dyDescent="0.25">
      <c r="A1048">
        <v>9</v>
      </c>
      <c r="B1048">
        <v>124</v>
      </c>
      <c r="C1048" t="s">
        <v>874</v>
      </c>
      <c r="D1048" t="s">
        <v>341</v>
      </c>
      <c r="E1048" t="s">
        <v>402</v>
      </c>
      <c r="F1048" t="s">
        <v>436</v>
      </c>
      <c r="G1048"/>
      <c r="H1048" s="40" t="str">
        <f>+HYPERLINK(O1048,E1048)</f>
        <v>Xerocomellus chrysentreron</v>
      </c>
      <c r="I1048" s="40" t="str">
        <f>+HYPERLINK(O1048,J1048)</f>
        <v>Bolet à chair jaune</v>
      </c>
      <c r="J1048" t="s">
        <v>403</v>
      </c>
      <c r="K1048"/>
      <c r="L1048" s="1" t="s">
        <v>441</v>
      </c>
      <c r="M1048" s="1" t="s">
        <v>441</v>
      </c>
      <c r="N1048" s="36" t="s">
        <v>238</v>
      </c>
      <c r="O1048" s="58" t="s">
        <v>3241</v>
      </c>
      <c r="P1048" s="25" t="s">
        <v>4099</v>
      </c>
      <c r="Q1048" s="1" t="s">
        <v>481</v>
      </c>
      <c r="R1048" t="s">
        <v>420</v>
      </c>
      <c r="S1048" s="1" t="s">
        <v>4125</v>
      </c>
      <c r="T1048"/>
      <c r="U1048" s="1" t="s">
        <v>4125</v>
      </c>
      <c r="V1048" t="s">
        <v>421</v>
      </c>
      <c r="W1048" s="1" t="s">
        <v>4125</v>
      </c>
      <c r="X1048"/>
      <c r="Y1048" s="1" t="s">
        <v>4125</v>
      </c>
      <c r="Z1048"/>
      <c r="AA1048" s="1" t="s">
        <v>4125</v>
      </c>
      <c r="AB1048"/>
      <c r="AC1048" s="1" t="s">
        <v>4125</v>
      </c>
      <c r="AD1048"/>
      <c r="AE1048" s="1" t="s">
        <v>4125</v>
      </c>
      <c r="AG1048">
        <f>+IF(E1048=E1047,1,0)</f>
        <v>0</v>
      </c>
    </row>
    <row r="1049" spans="1:33" s="57" customFormat="1" x14ac:dyDescent="0.25">
      <c r="A1049">
        <v>9</v>
      </c>
      <c r="B1049">
        <v>127</v>
      </c>
      <c r="C1049" t="s">
        <v>874</v>
      </c>
      <c r="D1049" t="s">
        <v>341</v>
      </c>
      <c r="E1049" t="s">
        <v>408</v>
      </c>
      <c r="F1049" t="s">
        <v>432</v>
      </c>
      <c r="G1049"/>
      <c r="H1049" s="40" t="str">
        <f>+HYPERLINK(O1049,E1049)</f>
        <v>Xerocomellus porosporus</v>
      </c>
      <c r="I1049" s="40" t="str">
        <f>+HYPERLINK(O1049,J1049)</f>
        <v>Bolet fissuré</v>
      </c>
      <c r="J1049" t="s">
        <v>409</v>
      </c>
      <c r="K1049"/>
      <c r="L1049" s="1" t="s">
        <v>441</v>
      </c>
      <c r="M1049" s="1" t="s">
        <v>441</v>
      </c>
      <c r="N1049" s="36" t="s">
        <v>238</v>
      </c>
      <c r="O1049" s="58" t="s">
        <v>3243</v>
      </c>
      <c r="P1049" s="25" t="s">
        <v>4099</v>
      </c>
      <c r="Q1049" s="1" t="s">
        <v>481</v>
      </c>
      <c r="R1049" t="s">
        <v>426</v>
      </c>
      <c r="S1049" s="1" t="s">
        <v>4125</v>
      </c>
      <c r="T1049"/>
      <c r="U1049" s="1" t="s">
        <v>4125</v>
      </c>
      <c r="V1049" t="s">
        <v>419</v>
      </c>
      <c r="W1049" s="1" t="s">
        <v>4125</v>
      </c>
      <c r="X1049"/>
      <c r="Y1049" s="1" t="s">
        <v>4125</v>
      </c>
      <c r="Z1049"/>
      <c r="AA1049" s="1" t="s">
        <v>4125</v>
      </c>
      <c r="AB1049"/>
      <c r="AC1049" s="1" t="s">
        <v>4125</v>
      </c>
      <c r="AD1049"/>
      <c r="AE1049" s="1" t="s">
        <v>4125</v>
      </c>
      <c r="AG1049">
        <f>+IF(E1049=E1048,1,0)</f>
        <v>0</v>
      </c>
    </row>
    <row r="1050" spans="1:33" s="57" customFormat="1" x14ac:dyDescent="0.25">
      <c r="A1050">
        <v>9</v>
      </c>
      <c r="B1050">
        <v>128</v>
      </c>
      <c r="C1050" t="s">
        <v>874</v>
      </c>
      <c r="D1050" t="s">
        <v>341</v>
      </c>
      <c r="E1050" t="s">
        <v>410</v>
      </c>
      <c r="F1050" t="s">
        <v>433</v>
      </c>
      <c r="G1050"/>
      <c r="H1050" s="40" t="str">
        <f>+HYPERLINK(O1050,E1050)</f>
        <v>Xerocomellus pruinatus</v>
      </c>
      <c r="I1050" s="40" t="str">
        <f>+HYPERLINK(O1050,J1050)</f>
        <v>Bolet pruineux</v>
      </c>
      <c r="J1050" t="s">
        <v>411</v>
      </c>
      <c r="K1050"/>
      <c r="L1050" s="1" t="s">
        <v>441</v>
      </c>
      <c r="M1050" s="1" t="s">
        <v>440</v>
      </c>
      <c r="N1050" s="36" t="s">
        <v>238</v>
      </c>
      <c r="O1050" s="58" t="s">
        <v>3244</v>
      </c>
      <c r="P1050" s="25" t="s">
        <v>4099</v>
      </c>
      <c r="Q1050" s="1" t="s">
        <v>481</v>
      </c>
      <c r="R1050" t="s">
        <v>424</v>
      </c>
      <c r="S1050" s="1" t="s">
        <v>4125</v>
      </c>
      <c r="T1050"/>
      <c r="U1050" s="1" t="s">
        <v>4125</v>
      </c>
      <c r="V1050" t="s">
        <v>425</v>
      </c>
      <c r="W1050" s="1" t="s">
        <v>4125</v>
      </c>
      <c r="X1050"/>
      <c r="Y1050" s="1" t="s">
        <v>4125</v>
      </c>
      <c r="Z1050"/>
      <c r="AA1050" s="1" t="s">
        <v>4125</v>
      </c>
      <c r="AB1050"/>
      <c r="AC1050" s="1" t="s">
        <v>4125</v>
      </c>
      <c r="AD1050"/>
      <c r="AE1050" s="1" t="s">
        <v>4125</v>
      </c>
      <c r="AG1050">
        <f>+IF(E1050=E1049,1,0)</f>
        <v>0</v>
      </c>
    </row>
    <row r="1051" spans="1:33" s="57" customFormat="1" x14ac:dyDescent="0.25">
      <c r="A1051">
        <v>9</v>
      </c>
      <c r="B1051">
        <v>126</v>
      </c>
      <c r="C1051" t="s">
        <v>874</v>
      </c>
      <c r="D1051" t="s">
        <v>341</v>
      </c>
      <c r="E1051" t="s">
        <v>407</v>
      </c>
      <c r="F1051"/>
      <c r="G1051"/>
      <c r="H1051" s="40" t="str">
        <f>+HYPERLINK(O1051,E1051)</f>
        <v>Xerocomus ferrugineus</v>
      </c>
      <c r="I1051" s="40" t="str">
        <f>+HYPERLINK(O1051,J1051)</f>
        <v>Bolet ferrugineux</v>
      </c>
      <c r="J1051" t="s">
        <v>404</v>
      </c>
      <c r="K1051"/>
      <c r="L1051" s="1" t="s">
        <v>441</v>
      </c>
      <c r="M1051" s="1" t="s">
        <v>441</v>
      </c>
      <c r="N1051" s="36" t="s">
        <v>238</v>
      </c>
      <c r="O1051" s="58" t="s">
        <v>3242</v>
      </c>
      <c r="P1051" s="25" t="s">
        <v>4099</v>
      </c>
      <c r="Q1051" s="1" t="s">
        <v>481</v>
      </c>
      <c r="R1051" t="s">
        <v>418</v>
      </c>
      <c r="S1051" s="1" t="s">
        <v>4125</v>
      </c>
      <c r="T1051"/>
      <c r="U1051" s="1" t="s">
        <v>4125</v>
      </c>
      <c r="V1051" t="s">
        <v>423</v>
      </c>
      <c r="W1051" s="1" t="s">
        <v>4125</v>
      </c>
      <c r="X1051"/>
      <c r="Y1051" s="1" t="s">
        <v>4125</v>
      </c>
      <c r="Z1051"/>
      <c r="AA1051" s="1" t="s">
        <v>4125</v>
      </c>
      <c r="AB1051"/>
      <c r="AC1051" s="1" t="s">
        <v>4125</v>
      </c>
      <c r="AD1051"/>
      <c r="AE1051" s="1" t="s">
        <v>4125</v>
      </c>
      <c r="AG1051">
        <f>+IF(E1051=E1050,1,0)</f>
        <v>0</v>
      </c>
    </row>
    <row r="1052" spans="1:33" s="57" customFormat="1" x14ac:dyDescent="0.25">
      <c r="A1052">
        <v>9</v>
      </c>
      <c r="B1052">
        <v>130</v>
      </c>
      <c r="C1052" t="s">
        <v>874</v>
      </c>
      <c r="D1052" t="s">
        <v>341</v>
      </c>
      <c r="E1052" t="s">
        <v>416</v>
      </c>
      <c r="F1052" t="s">
        <v>416</v>
      </c>
      <c r="G1052"/>
      <c r="H1052" s="40" t="str">
        <f>+HYPERLINK(O1052,E1052)</f>
        <v>Xerocomus subtomentosus</v>
      </c>
      <c r="I1052" s="40" t="str">
        <f>+HYPERLINK(O1052,J1052)</f>
        <v>Bolet tomenteux</v>
      </c>
      <c r="J1052" t="s">
        <v>455</v>
      </c>
      <c r="K1052" t="s">
        <v>414</v>
      </c>
      <c r="L1052" s="1" t="s">
        <v>441</v>
      </c>
      <c r="M1052" s="1" t="s">
        <v>441</v>
      </c>
      <c r="N1052" s="36" t="s">
        <v>238</v>
      </c>
      <c r="O1052" s="58" t="s">
        <v>3245</v>
      </c>
      <c r="P1052" s="25" t="s">
        <v>4099</v>
      </c>
      <c r="Q1052" s="1" t="s">
        <v>481</v>
      </c>
      <c r="R1052" t="s">
        <v>428</v>
      </c>
      <c r="S1052" s="1" t="s">
        <v>4125</v>
      </c>
      <c r="T1052"/>
      <c r="U1052" s="1" t="s">
        <v>4125</v>
      </c>
      <c r="V1052" t="s">
        <v>423</v>
      </c>
      <c r="W1052" s="1" t="s">
        <v>4125</v>
      </c>
      <c r="X1052"/>
      <c r="Y1052" s="1" t="s">
        <v>4125</v>
      </c>
      <c r="Z1052"/>
      <c r="AA1052" s="1"/>
      <c r="AB1052"/>
      <c r="AC1052" s="1"/>
      <c r="AD1052"/>
      <c r="AE1052" s="1"/>
      <c r="AG1052">
        <f>+IF(E1052=E1051,1,0)</f>
        <v>0</v>
      </c>
    </row>
    <row r="1053" spans="1:33" s="57" customFormat="1" x14ac:dyDescent="0.25">
      <c r="A1053">
        <v>44</v>
      </c>
      <c r="B1053">
        <v>695</v>
      </c>
      <c r="C1053" s="25" t="s">
        <v>40</v>
      </c>
      <c r="D1053" t="s">
        <v>4076</v>
      </c>
      <c r="E1053" t="s">
        <v>1632</v>
      </c>
      <c r="F1053"/>
      <c r="G1053"/>
      <c r="H1053" s="40" t="str">
        <f>+HYPERLINK(O1053,E1053)</f>
        <v>Xeromphalia campanella</v>
      </c>
      <c r="I1053" s="40" t="str">
        <f>+HYPERLINK(O1053,J1053)</f>
        <v>Omphale clochette</v>
      </c>
      <c r="J1053" t="s">
        <v>1633</v>
      </c>
      <c r="K1053"/>
      <c r="L1053" s="1" t="s">
        <v>441</v>
      </c>
      <c r="M1053" s="1"/>
      <c r="N1053" s="36" t="s">
        <v>244</v>
      </c>
      <c r="O1053" s="57" t="s">
        <v>2028</v>
      </c>
      <c r="P1053" s="25" t="s">
        <v>4099</v>
      </c>
      <c r="Q1053" s="1" t="s">
        <v>4100</v>
      </c>
      <c r="R1053"/>
      <c r="S1053" s="1" t="s">
        <v>4125</v>
      </c>
      <c r="T1053"/>
      <c r="U1053" s="1" t="s">
        <v>4125</v>
      </c>
      <c r="V1053"/>
      <c r="W1053" s="1" t="s">
        <v>4125</v>
      </c>
      <c r="X1053"/>
      <c r="Y1053" s="1" t="s">
        <v>4125</v>
      </c>
      <c r="Z1053"/>
      <c r="AA1053" s="1" t="s">
        <v>4125</v>
      </c>
      <c r="AC1053" s="1" t="s">
        <v>4125</v>
      </c>
      <c r="AE1053" s="1" t="s">
        <v>4125</v>
      </c>
      <c r="AG1053">
        <f>+IF(E1053=E1052,1,0)</f>
        <v>0</v>
      </c>
    </row>
    <row r="1054" spans="1:33" s="57" customFormat="1" x14ac:dyDescent="0.25">
      <c r="A1054">
        <v>22</v>
      </c>
      <c r="B1054">
        <v>294</v>
      </c>
      <c r="C1054" t="s">
        <v>16</v>
      </c>
      <c r="D1054" t="s">
        <v>738</v>
      </c>
      <c r="E1054" t="s">
        <v>739</v>
      </c>
      <c r="F1054" t="s">
        <v>741</v>
      </c>
      <c r="G1054"/>
      <c r="H1054" s="72" t="str">
        <f>+HYPERLINK(O1054,E1054)</f>
        <v>Xerula pudens</v>
      </c>
      <c r="I1054" s="40" t="str">
        <f>+HYPERLINK(O1054,J1054)</f>
        <v>Collybie à poils ras</v>
      </c>
      <c r="J1054" t="s">
        <v>740</v>
      </c>
      <c r="K1054"/>
      <c r="L1054" s="1" t="s">
        <v>441</v>
      </c>
      <c r="M1054" s="24" t="s">
        <v>441</v>
      </c>
      <c r="N1054" s="36" t="s">
        <v>241</v>
      </c>
      <c r="O1054" s="58" t="s">
        <v>4163</v>
      </c>
      <c r="P1054" s="25" t="s">
        <v>4099</v>
      </c>
      <c r="Q1054" s="1" t="s">
        <v>4100</v>
      </c>
      <c r="R1054"/>
      <c r="S1054" s="1" t="s">
        <v>4125</v>
      </c>
      <c r="T1054"/>
      <c r="U1054" s="1" t="s">
        <v>4125</v>
      </c>
      <c r="V1054"/>
      <c r="W1054" s="1" t="s">
        <v>4125</v>
      </c>
      <c r="X1054"/>
      <c r="Y1054" s="1" t="s">
        <v>4125</v>
      </c>
      <c r="Z1054"/>
      <c r="AA1054" s="1" t="s">
        <v>4125</v>
      </c>
      <c r="AB1054"/>
      <c r="AC1054" s="1" t="s">
        <v>4125</v>
      </c>
      <c r="AD1054"/>
      <c r="AE1054" s="1" t="s">
        <v>4125</v>
      </c>
      <c r="AG1054">
        <f>+IF(E1054=E1053,1,0)</f>
        <v>0</v>
      </c>
    </row>
    <row r="1055" spans="1:33" s="57" customFormat="1" x14ac:dyDescent="0.25">
      <c r="A1055" s="57">
        <v>59</v>
      </c>
      <c r="B1055">
        <v>1031</v>
      </c>
      <c r="C1055" s="57" t="s">
        <v>2826</v>
      </c>
      <c r="D1055" s="57" t="s">
        <v>2880</v>
      </c>
      <c r="E1055" s="57" t="s">
        <v>2861</v>
      </c>
      <c r="H1055" s="40" t="str">
        <f>+HYPERLINK(O1055,E1055)</f>
        <v>Xylaria hypoxylon</v>
      </c>
      <c r="I1055" s="40" t="str">
        <f>+HYPERLINK(O1055,J1055)</f>
        <v>Xylaire du bois</v>
      </c>
      <c r="J1055" t="s">
        <v>2862</v>
      </c>
      <c r="L1055" s="35" t="s">
        <v>441</v>
      </c>
      <c r="M1055" s="35"/>
      <c r="N1055" s="60" t="s">
        <v>3194</v>
      </c>
      <c r="O1055" s="58" t="s">
        <v>3678</v>
      </c>
      <c r="P1055" s="25" t="s">
        <v>4099</v>
      </c>
      <c r="Q1055" s="35"/>
      <c r="S1055" s="1" t="s">
        <v>4125</v>
      </c>
      <c r="U1055" s="1" t="s">
        <v>4125</v>
      </c>
      <c r="W1055" s="1" t="s">
        <v>4125</v>
      </c>
      <c r="Y1055" s="1" t="s">
        <v>4125</v>
      </c>
      <c r="AA1055" s="1" t="s">
        <v>4125</v>
      </c>
      <c r="AC1055" s="1" t="s">
        <v>4125</v>
      </c>
      <c r="AE1055" s="1" t="s">
        <v>4125</v>
      </c>
      <c r="AG1055">
        <f>+IF(E1055=E1054,1,0)</f>
        <v>0</v>
      </c>
    </row>
    <row r="1056" spans="1:33" s="57" customFormat="1" x14ac:dyDescent="0.25">
      <c r="A1056" s="57">
        <v>59</v>
      </c>
      <c r="B1056">
        <v>1032</v>
      </c>
      <c r="C1056" s="57" t="s">
        <v>2826</v>
      </c>
      <c r="D1056" s="57" t="s">
        <v>2880</v>
      </c>
      <c r="E1056" s="57" t="s">
        <v>2863</v>
      </c>
      <c r="H1056" s="40" t="str">
        <f>+HYPERLINK(O1056,E1056)</f>
        <v>Xylaria longipes</v>
      </c>
      <c r="I1056" s="40" t="str">
        <f>+HYPERLINK(O1056,J1056)</f>
        <v>Xylaire à long pied</v>
      </c>
      <c r="J1056" t="s">
        <v>2864</v>
      </c>
      <c r="L1056" s="35" t="s">
        <v>441</v>
      </c>
      <c r="M1056" s="35"/>
      <c r="N1056" s="60" t="s">
        <v>3194</v>
      </c>
      <c r="O1056" s="58" t="s">
        <v>3679</v>
      </c>
      <c r="P1056" s="25" t="s">
        <v>4099</v>
      </c>
      <c r="Q1056" s="35"/>
      <c r="S1056" s="1" t="s">
        <v>4125</v>
      </c>
      <c r="U1056" s="1" t="s">
        <v>4125</v>
      </c>
      <c r="W1056" s="1" t="s">
        <v>4125</v>
      </c>
      <c r="Y1056" s="1" t="s">
        <v>4125</v>
      </c>
      <c r="AA1056" s="1" t="s">
        <v>4125</v>
      </c>
      <c r="AC1056" s="1" t="s">
        <v>4125</v>
      </c>
      <c r="AE1056" s="1" t="s">
        <v>4125</v>
      </c>
      <c r="AG1056">
        <f>+IF(E1056=E1055,1,0)</f>
        <v>0</v>
      </c>
    </row>
    <row r="1057" spans="1:33" s="57" customFormat="1" x14ac:dyDescent="0.25">
      <c r="A1057" s="57">
        <v>59</v>
      </c>
      <c r="B1057">
        <v>1033</v>
      </c>
      <c r="C1057" s="57" t="s">
        <v>2826</v>
      </c>
      <c r="D1057" s="57" t="s">
        <v>2880</v>
      </c>
      <c r="E1057" s="57" t="s">
        <v>2865</v>
      </c>
      <c r="H1057" s="40" t="str">
        <f>+HYPERLINK(O1057,E1057)</f>
        <v>Xylaria polymorpha</v>
      </c>
      <c r="I1057" s="40" t="str">
        <f>+HYPERLINK(O1057,J1057)</f>
        <v>Xylaire polymorphe</v>
      </c>
      <c r="J1057" t="s">
        <v>2866</v>
      </c>
      <c r="L1057" s="35" t="s">
        <v>441</v>
      </c>
      <c r="M1057" s="35"/>
      <c r="N1057" s="60" t="s">
        <v>3194</v>
      </c>
      <c r="O1057" s="58" t="s">
        <v>3680</v>
      </c>
      <c r="P1057" s="25" t="s">
        <v>4099</v>
      </c>
      <c r="Q1057" s="35"/>
      <c r="S1057" s="1" t="s">
        <v>4125</v>
      </c>
      <c r="U1057" s="1" t="s">
        <v>4125</v>
      </c>
      <c r="W1057" s="1" t="s">
        <v>4125</v>
      </c>
      <c r="Y1057" s="1" t="s">
        <v>4125</v>
      </c>
      <c r="AA1057" s="1" t="s">
        <v>4125</v>
      </c>
      <c r="AC1057" s="1" t="s">
        <v>4125</v>
      </c>
      <c r="AE1057" s="1" t="s">
        <v>4125</v>
      </c>
      <c r="AG1057">
        <f>+IF(E1057=E1056,1,0)</f>
        <v>0</v>
      </c>
    </row>
    <row r="1058" spans="1:33" s="57" customFormat="1" x14ac:dyDescent="0.25">
      <c r="A1058">
        <v>15</v>
      </c>
      <c r="B1058">
        <v>167</v>
      </c>
      <c r="C1058" t="s">
        <v>825</v>
      </c>
      <c r="D1058" t="s">
        <v>2512</v>
      </c>
      <c r="E1058" t="s">
        <v>599</v>
      </c>
      <c r="F1058"/>
      <c r="G1058"/>
      <c r="H1058"/>
      <c r="I1058"/>
      <c r="J1058" t="s">
        <v>592</v>
      </c>
      <c r="K1058"/>
      <c r="L1058" s="1" t="s">
        <v>466</v>
      </c>
      <c r="M1058" s="24" t="s">
        <v>440</v>
      </c>
      <c r="N1058" s="36" t="s">
        <v>917</v>
      </c>
      <c r="O1058" s="91" t="s">
        <v>917</v>
      </c>
      <c r="P1058" s="25" t="s">
        <v>4099</v>
      </c>
      <c r="Q1058" s="1" t="s">
        <v>4100</v>
      </c>
      <c r="R1058"/>
      <c r="S1058" s="1" t="s">
        <v>4125</v>
      </c>
      <c r="T1058"/>
      <c r="U1058" s="1" t="s">
        <v>4125</v>
      </c>
      <c r="V1058"/>
      <c r="W1058" s="1" t="s">
        <v>4125</v>
      </c>
      <c r="X1058"/>
      <c r="Y1058" s="1" t="s">
        <v>4125</v>
      </c>
      <c r="Z1058"/>
      <c r="AA1058" s="1" t="s">
        <v>4125</v>
      </c>
      <c r="AB1058"/>
      <c r="AC1058" s="1" t="s">
        <v>4125</v>
      </c>
      <c r="AD1058"/>
      <c r="AE1058" s="1" t="s">
        <v>4125</v>
      </c>
      <c r="AF1058"/>
      <c r="AG1058">
        <f>+IF(E1058=E1057,1,0)</f>
        <v>0</v>
      </c>
    </row>
    <row r="1059" spans="1:33" s="57" customFormat="1" x14ac:dyDescent="0.25">
      <c r="A1059">
        <v>16</v>
      </c>
      <c r="B1059">
        <v>178</v>
      </c>
      <c r="C1059" t="s">
        <v>549</v>
      </c>
      <c r="D1059" t="s">
        <v>14</v>
      </c>
      <c r="E1059" t="s">
        <v>564</v>
      </c>
      <c r="F1059"/>
      <c r="G1059"/>
      <c r="H1059"/>
      <c r="I1059"/>
      <c r="J1059" t="s">
        <v>563</v>
      </c>
      <c r="K1059"/>
      <c r="L1059" s="1" t="s">
        <v>893</v>
      </c>
      <c r="M1059" s="24" t="s">
        <v>440</v>
      </c>
      <c r="N1059" s="36" t="s">
        <v>917</v>
      </c>
      <c r="O1059" s="92" t="s">
        <v>917</v>
      </c>
      <c r="P1059" s="25" t="s">
        <v>4099</v>
      </c>
      <c r="Q1059" s="1" t="s">
        <v>4100</v>
      </c>
      <c r="R1059"/>
      <c r="S1059" s="1" t="s">
        <v>4125</v>
      </c>
      <c r="T1059"/>
      <c r="U1059" s="1" t="s">
        <v>4125</v>
      </c>
      <c r="V1059"/>
      <c r="W1059" s="1" t="s">
        <v>4125</v>
      </c>
      <c r="X1059"/>
      <c r="Y1059" s="1" t="s">
        <v>4125</v>
      </c>
      <c r="Z1059"/>
      <c r="AA1059" s="1" t="s">
        <v>4125</v>
      </c>
      <c r="AB1059"/>
      <c r="AC1059" s="1" t="s">
        <v>4125</v>
      </c>
      <c r="AD1059"/>
      <c r="AE1059" s="1" t="s">
        <v>4125</v>
      </c>
      <c r="AF1059"/>
      <c r="AG1059">
        <f>+IF(E1059=E1058,1,0)</f>
        <v>0</v>
      </c>
    </row>
    <row r="1060" spans="1:33" s="57" customFormat="1" x14ac:dyDescent="0.25">
      <c r="A1060">
        <v>16</v>
      </c>
      <c r="B1060">
        <v>177</v>
      </c>
      <c r="C1060" t="s">
        <v>549</v>
      </c>
      <c r="D1060" t="s">
        <v>14</v>
      </c>
      <c r="E1060" t="s">
        <v>558</v>
      </c>
      <c r="F1060"/>
      <c r="G1060"/>
      <c r="H1060"/>
      <c r="I1060"/>
      <c r="J1060" t="s">
        <v>557</v>
      </c>
      <c r="K1060"/>
      <c r="L1060" s="1" t="s">
        <v>893</v>
      </c>
      <c r="M1060" s="24" t="s">
        <v>440</v>
      </c>
      <c r="N1060" s="36" t="s">
        <v>917</v>
      </c>
      <c r="O1060" s="92" t="s">
        <v>917</v>
      </c>
      <c r="P1060" s="25" t="s">
        <v>4099</v>
      </c>
      <c r="Q1060" s="1" t="s">
        <v>4100</v>
      </c>
      <c r="R1060"/>
      <c r="S1060" s="1" t="s">
        <v>4125</v>
      </c>
      <c r="T1060"/>
      <c r="U1060" s="1" t="s">
        <v>4125</v>
      </c>
      <c r="V1060"/>
      <c r="W1060" s="1" t="s">
        <v>4125</v>
      </c>
      <c r="X1060"/>
      <c r="Y1060" s="1" t="s">
        <v>4125</v>
      </c>
      <c r="Z1060"/>
      <c r="AA1060" s="1" t="s">
        <v>4125</v>
      </c>
      <c r="AB1060"/>
      <c r="AC1060" s="1" t="s">
        <v>4125</v>
      </c>
      <c r="AD1060"/>
      <c r="AE1060" s="1" t="s">
        <v>4125</v>
      </c>
      <c r="AF1060"/>
      <c r="AG1060">
        <f>+IF(E1060=E1059,1,0)</f>
        <v>0</v>
      </c>
    </row>
    <row r="1061" spans="1:33" s="57" customFormat="1" x14ac:dyDescent="0.25">
      <c r="A1061">
        <v>17</v>
      </c>
      <c r="B1061">
        <v>203</v>
      </c>
      <c r="C1061" t="s">
        <v>482</v>
      </c>
      <c r="D1061" t="s">
        <v>539</v>
      </c>
      <c r="E1061" t="s">
        <v>541</v>
      </c>
      <c r="F1061"/>
      <c r="G1061"/>
      <c r="H1061"/>
      <c r="I1061"/>
      <c r="J1061" t="s">
        <v>542</v>
      </c>
      <c r="K1061"/>
      <c r="L1061" s="1" t="s">
        <v>466</v>
      </c>
      <c r="M1061" s="24" t="s">
        <v>440</v>
      </c>
      <c r="N1061" s="36" t="s">
        <v>239</v>
      </c>
      <c r="O1061" s="58" t="s">
        <v>917</v>
      </c>
      <c r="P1061" s="25" t="s">
        <v>4099</v>
      </c>
      <c r="Q1061" s="1" t="s">
        <v>4100</v>
      </c>
      <c r="R1061" t="s">
        <v>483</v>
      </c>
      <c r="S1061" s="1" t="s">
        <v>4125</v>
      </c>
      <c r="T1061"/>
      <c r="U1061" s="1" t="s">
        <v>4125</v>
      </c>
      <c r="V1061"/>
      <c r="W1061" s="1" t="s">
        <v>4125</v>
      </c>
      <c r="X1061"/>
      <c r="Y1061" s="1" t="s">
        <v>4125</v>
      </c>
      <c r="Z1061"/>
      <c r="AA1061" s="1" t="s">
        <v>4125</v>
      </c>
      <c r="AB1061"/>
      <c r="AC1061" s="1" t="s">
        <v>4125</v>
      </c>
      <c r="AD1061"/>
      <c r="AE1061" s="1" t="s">
        <v>4125</v>
      </c>
      <c r="AF1061"/>
      <c r="AG1061">
        <f>+IF(E1061=E1060,1,0)</f>
        <v>0</v>
      </c>
    </row>
    <row r="1062" spans="1:33" s="57" customFormat="1" x14ac:dyDescent="0.25">
      <c r="A1062">
        <v>17</v>
      </c>
      <c r="B1062">
        <v>199</v>
      </c>
      <c r="C1062" t="s">
        <v>482</v>
      </c>
      <c r="D1062" t="s">
        <v>539</v>
      </c>
      <c r="E1062" t="s">
        <v>489</v>
      </c>
      <c r="F1062"/>
      <c r="G1062"/>
      <c r="H1062"/>
      <c r="I1062"/>
      <c r="J1062" t="s">
        <v>490</v>
      </c>
      <c r="K1062"/>
      <c r="L1062" s="1" t="s">
        <v>893</v>
      </c>
      <c r="M1062" s="24" t="s">
        <v>440</v>
      </c>
      <c r="N1062" s="36" t="s">
        <v>239</v>
      </c>
      <c r="O1062" s="58" t="s">
        <v>917</v>
      </c>
      <c r="P1062" s="25" t="s">
        <v>4099</v>
      </c>
      <c r="Q1062" s="1" t="s">
        <v>4100</v>
      </c>
      <c r="R1062" t="s">
        <v>483</v>
      </c>
      <c r="S1062" s="1" t="s">
        <v>4125</v>
      </c>
      <c r="T1062"/>
      <c r="U1062" s="1" t="s">
        <v>4125</v>
      </c>
      <c r="V1062"/>
      <c r="W1062" s="1" t="s">
        <v>4125</v>
      </c>
      <c r="X1062"/>
      <c r="Y1062" s="1" t="s">
        <v>4125</v>
      </c>
      <c r="Z1062"/>
      <c r="AA1062" s="1" t="s">
        <v>4125</v>
      </c>
      <c r="AB1062"/>
      <c r="AC1062" s="1" t="s">
        <v>4125</v>
      </c>
      <c r="AD1062"/>
      <c r="AE1062" s="1" t="s">
        <v>4125</v>
      </c>
      <c r="AF1062"/>
      <c r="AG1062">
        <f>+IF(E1062=E1061,1,0)</f>
        <v>0</v>
      </c>
    </row>
    <row r="1063" spans="1:33" s="57" customFormat="1" x14ac:dyDescent="0.25">
      <c r="A1063">
        <v>17</v>
      </c>
      <c r="B1063">
        <v>200</v>
      </c>
      <c r="C1063" t="s">
        <v>482</v>
      </c>
      <c r="D1063" t="s">
        <v>539</v>
      </c>
      <c r="E1063" t="s">
        <v>495</v>
      </c>
      <c r="F1063"/>
      <c r="G1063"/>
      <c r="H1063"/>
      <c r="I1063"/>
      <c r="J1063" t="s">
        <v>496</v>
      </c>
      <c r="K1063"/>
      <c r="L1063" s="1" t="s">
        <v>893</v>
      </c>
      <c r="M1063" s="24" t="s">
        <v>440</v>
      </c>
      <c r="N1063" s="36" t="s">
        <v>239</v>
      </c>
      <c r="O1063" s="58" t="s">
        <v>917</v>
      </c>
      <c r="P1063" s="25" t="s">
        <v>4099</v>
      </c>
      <c r="Q1063" s="1" t="s">
        <v>4100</v>
      </c>
      <c r="R1063" t="s">
        <v>483</v>
      </c>
      <c r="S1063" s="1" t="s">
        <v>4125</v>
      </c>
      <c r="T1063"/>
      <c r="U1063" s="1" t="s">
        <v>4125</v>
      </c>
      <c r="V1063"/>
      <c r="W1063" s="1" t="s">
        <v>4125</v>
      </c>
      <c r="X1063"/>
      <c r="Y1063" s="1" t="s">
        <v>4125</v>
      </c>
      <c r="Z1063"/>
      <c r="AA1063" s="1" t="s">
        <v>4125</v>
      </c>
      <c r="AB1063"/>
      <c r="AC1063" s="1" t="s">
        <v>4125</v>
      </c>
      <c r="AD1063"/>
      <c r="AE1063" s="1" t="s">
        <v>4125</v>
      </c>
      <c r="AF1063"/>
      <c r="AG1063">
        <f>+IF(E1063=E1062,1,0)</f>
        <v>0</v>
      </c>
    </row>
    <row r="1064" spans="1:33" s="57" customFormat="1" x14ac:dyDescent="0.25">
      <c r="A1064">
        <v>17</v>
      </c>
      <c r="B1064">
        <v>196</v>
      </c>
      <c r="C1064" t="s">
        <v>482</v>
      </c>
      <c r="D1064" t="s">
        <v>539</v>
      </c>
      <c r="E1064" t="s">
        <v>918</v>
      </c>
      <c r="F1064"/>
      <c r="G1064"/>
      <c r="H1064"/>
      <c r="I1064"/>
      <c r="J1064" t="s">
        <v>523</v>
      </c>
      <c r="K1064"/>
      <c r="L1064" s="1" t="s">
        <v>466</v>
      </c>
      <c r="M1064" s="24" t="s">
        <v>440</v>
      </c>
      <c r="N1064" s="36" t="s">
        <v>239</v>
      </c>
      <c r="O1064" s="58" t="s">
        <v>917</v>
      </c>
      <c r="P1064" s="25" t="s">
        <v>4099</v>
      </c>
      <c r="Q1064" s="1" t="s">
        <v>4100</v>
      </c>
      <c r="R1064"/>
      <c r="S1064" s="1" t="s">
        <v>4125</v>
      </c>
      <c r="T1064"/>
      <c r="U1064" s="1" t="s">
        <v>4125</v>
      </c>
      <c r="V1064"/>
      <c r="W1064" s="1" t="s">
        <v>4125</v>
      </c>
      <c r="X1064"/>
      <c r="Y1064" s="1" t="s">
        <v>4125</v>
      </c>
      <c r="Z1064"/>
      <c r="AA1064" s="1" t="s">
        <v>4125</v>
      </c>
      <c r="AB1064"/>
      <c r="AC1064" s="1" t="s">
        <v>4125</v>
      </c>
      <c r="AD1064"/>
      <c r="AE1064" s="1" t="s">
        <v>4125</v>
      </c>
      <c r="AF1064"/>
      <c r="AG1064">
        <f>+IF(E1064=E1063,1,0)</f>
        <v>0</v>
      </c>
    </row>
    <row r="1065" spans="1:33" s="57" customFormat="1" x14ac:dyDescent="0.25">
      <c r="A1065">
        <v>17</v>
      </c>
      <c r="B1065">
        <v>197</v>
      </c>
      <c r="C1065" t="s">
        <v>482</v>
      </c>
      <c r="D1065" t="s">
        <v>539</v>
      </c>
      <c r="E1065" t="s">
        <v>919</v>
      </c>
      <c r="F1065"/>
      <c r="G1065"/>
      <c r="H1065"/>
      <c r="I1065"/>
      <c r="J1065" t="s">
        <v>523</v>
      </c>
      <c r="K1065"/>
      <c r="L1065" s="1" t="s">
        <v>466</v>
      </c>
      <c r="M1065" s="24" t="s">
        <v>440</v>
      </c>
      <c r="N1065" s="36" t="s">
        <v>239</v>
      </c>
      <c r="O1065" s="58" t="s">
        <v>917</v>
      </c>
      <c r="P1065" s="25" t="s">
        <v>4099</v>
      </c>
      <c r="Q1065" s="1" t="s">
        <v>4100</v>
      </c>
      <c r="R1065"/>
      <c r="S1065" s="1" t="s">
        <v>4125</v>
      </c>
      <c r="T1065"/>
      <c r="U1065" s="1" t="s">
        <v>4125</v>
      </c>
      <c r="V1065"/>
      <c r="W1065" s="1" t="s">
        <v>4125</v>
      </c>
      <c r="X1065"/>
      <c r="Y1065" s="1" t="s">
        <v>4125</v>
      </c>
      <c r="Z1065"/>
      <c r="AA1065" s="1" t="s">
        <v>4125</v>
      </c>
      <c r="AB1065"/>
      <c r="AC1065" s="1" t="s">
        <v>4125</v>
      </c>
      <c r="AD1065"/>
      <c r="AE1065" s="1" t="s">
        <v>4125</v>
      </c>
      <c r="AF1065"/>
      <c r="AG1065">
        <f>+IF(E1065=E1064,1,0)</f>
        <v>0</v>
      </c>
    </row>
    <row r="1066" spans="1:33" s="57" customFormat="1" x14ac:dyDescent="0.25">
      <c r="A1066">
        <v>17</v>
      </c>
      <c r="B1066">
        <v>201</v>
      </c>
      <c r="C1066" t="s">
        <v>482</v>
      </c>
      <c r="D1066" t="s">
        <v>539</v>
      </c>
      <c r="E1066" t="s">
        <v>916</v>
      </c>
      <c r="F1066"/>
      <c r="G1066"/>
      <c r="H1066" s="88"/>
      <c r="I1066"/>
      <c r="J1066" t="s">
        <v>498</v>
      </c>
      <c r="K1066"/>
      <c r="L1066" s="1" t="s">
        <v>466</v>
      </c>
      <c r="M1066" s="24" t="s">
        <v>440</v>
      </c>
      <c r="N1066" s="36" t="s">
        <v>239</v>
      </c>
      <c r="O1066" s="58" t="s">
        <v>917</v>
      </c>
      <c r="P1066" s="25" t="s">
        <v>4099</v>
      </c>
      <c r="Q1066" s="1" t="s">
        <v>4100</v>
      </c>
      <c r="R1066" t="s">
        <v>483</v>
      </c>
      <c r="S1066" s="1" t="s">
        <v>4125</v>
      </c>
      <c r="T1066"/>
      <c r="U1066" s="1" t="s">
        <v>4125</v>
      </c>
      <c r="V1066"/>
      <c r="W1066" s="1" t="s">
        <v>4125</v>
      </c>
      <c r="X1066"/>
      <c r="Y1066" s="1" t="s">
        <v>4125</v>
      </c>
      <c r="Z1066"/>
      <c r="AA1066" s="1" t="s">
        <v>4125</v>
      </c>
      <c r="AB1066"/>
      <c r="AC1066" s="1" t="s">
        <v>4125</v>
      </c>
      <c r="AD1066"/>
      <c r="AE1066" s="1" t="s">
        <v>4125</v>
      </c>
      <c r="AF1066"/>
      <c r="AG1066">
        <f>+IF(E1066=E1065,1,0)</f>
        <v>0</v>
      </c>
    </row>
    <row r="1067" spans="1:33" s="57" customFormat="1" x14ac:dyDescent="0.25">
      <c r="A1067">
        <v>17</v>
      </c>
      <c r="B1067">
        <v>202</v>
      </c>
      <c r="C1067" t="s">
        <v>482</v>
      </c>
      <c r="D1067" t="s">
        <v>539</v>
      </c>
      <c r="E1067" t="s">
        <v>531</v>
      </c>
      <c r="F1067"/>
      <c r="G1067"/>
      <c r="H1067"/>
      <c r="I1067"/>
      <c r="J1067" t="s">
        <v>532</v>
      </c>
      <c r="K1067"/>
      <c r="L1067" s="1" t="s">
        <v>466</v>
      </c>
      <c r="M1067" s="24" t="s">
        <v>440</v>
      </c>
      <c r="N1067" s="36" t="s">
        <v>239</v>
      </c>
      <c r="O1067" s="58" t="s">
        <v>917</v>
      </c>
      <c r="P1067" s="25" t="s">
        <v>4099</v>
      </c>
      <c r="Q1067" s="1" t="s">
        <v>4100</v>
      </c>
      <c r="R1067" t="s">
        <v>483</v>
      </c>
      <c r="S1067" s="1" t="s">
        <v>4125</v>
      </c>
      <c r="T1067"/>
      <c r="U1067" s="1" t="s">
        <v>4125</v>
      </c>
      <c r="V1067"/>
      <c r="W1067" s="1" t="s">
        <v>4125</v>
      </c>
      <c r="X1067"/>
      <c r="Y1067" s="1" t="s">
        <v>4125</v>
      </c>
      <c r="Z1067"/>
      <c r="AA1067" s="1" t="s">
        <v>4125</v>
      </c>
      <c r="AB1067"/>
      <c r="AC1067" s="1" t="s">
        <v>4125</v>
      </c>
      <c r="AD1067"/>
      <c r="AE1067" s="1" t="s">
        <v>4125</v>
      </c>
      <c r="AF1067"/>
      <c r="AG1067">
        <f>+IF(E1067=E1066,1,0)</f>
        <v>0</v>
      </c>
    </row>
    <row r="1068" spans="1:33" s="57" customFormat="1" x14ac:dyDescent="0.25">
      <c r="A1068">
        <v>20</v>
      </c>
      <c r="B1068">
        <v>251</v>
      </c>
      <c r="C1068" t="s">
        <v>947</v>
      </c>
      <c r="D1068" s="19" t="s">
        <v>617</v>
      </c>
      <c r="E1068" t="s">
        <v>625</v>
      </c>
      <c r="F1068"/>
      <c r="G1068"/>
      <c r="H1068"/>
      <c r="I1068"/>
      <c r="J1068" t="s">
        <v>626</v>
      </c>
      <c r="K1068"/>
      <c r="L1068" s="1" t="s">
        <v>466</v>
      </c>
      <c r="M1068" s="24" t="s">
        <v>440</v>
      </c>
      <c r="N1068" s="36" t="s">
        <v>232</v>
      </c>
      <c r="O1068" s="58" t="s">
        <v>917</v>
      </c>
      <c r="P1068" s="25" t="s">
        <v>4099</v>
      </c>
      <c r="Q1068" s="1" t="s">
        <v>4100</v>
      </c>
      <c r="R1068" s="1"/>
      <c r="S1068" s="1" t="s">
        <v>4125</v>
      </c>
      <c r="T1068" s="1"/>
      <c r="U1068" s="1" t="s">
        <v>4125</v>
      </c>
      <c r="V1068"/>
      <c r="W1068" s="1" t="s">
        <v>4125</v>
      </c>
      <c r="X1068"/>
      <c r="Y1068" s="1" t="s">
        <v>4125</v>
      </c>
      <c r="Z1068"/>
      <c r="AA1068" s="1" t="s">
        <v>4125</v>
      </c>
      <c r="AB1068"/>
      <c r="AC1068" s="1" t="s">
        <v>4125</v>
      </c>
      <c r="AD1068"/>
      <c r="AE1068" s="1" t="s">
        <v>4125</v>
      </c>
      <c r="AF1068"/>
      <c r="AG1068">
        <f>+IF(E1068=E1067,1,0)</f>
        <v>0</v>
      </c>
    </row>
    <row r="1069" spans="1:33" s="57" customFormat="1" x14ac:dyDescent="0.25">
      <c r="A1069">
        <v>22</v>
      </c>
      <c r="B1069">
        <v>265</v>
      </c>
      <c r="C1069" t="s">
        <v>16</v>
      </c>
      <c r="D1069" t="s">
        <v>742</v>
      </c>
      <c r="E1069" t="s">
        <v>750</v>
      </c>
      <c r="F1069"/>
      <c r="G1069"/>
      <c r="H1069"/>
      <c r="I1069"/>
      <c r="J1069" t="s">
        <v>751</v>
      </c>
      <c r="K1069"/>
      <c r="L1069" s="1" t="s">
        <v>466</v>
      </c>
      <c r="M1069" s="24" t="s">
        <v>440</v>
      </c>
      <c r="N1069" s="36" t="s">
        <v>241</v>
      </c>
      <c r="O1069" s="58" t="s">
        <v>917</v>
      </c>
      <c r="P1069" s="25" t="s">
        <v>4099</v>
      </c>
      <c r="Q1069" s="1" t="s">
        <v>4100</v>
      </c>
      <c r="R1069"/>
      <c r="S1069" s="1" t="s">
        <v>4125</v>
      </c>
      <c r="T1069"/>
      <c r="U1069" s="1" t="s">
        <v>4125</v>
      </c>
      <c r="V1069"/>
      <c r="W1069" s="1" t="s">
        <v>4125</v>
      </c>
      <c r="X1069"/>
      <c r="Y1069" s="1" t="s">
        <v>4125</v>
      </c>
      <c r="Z1069"/>
      <c r="AA1069" s="1" t="s">
        <v>4125</v>
      </c>
      <c r="AB1069"/>
      <c r="AC1069" s="1" t="s">
        <v>4125</v>
      </c>
      <c r="AD1069"/>
      <c r="AE1069" s="1" t="s">
        <v>4125</v>
      </c>
      <c r="AF1069"/>
      <c r="AG1069">
        <f>+IF(E1069=E1068,1,0)</f>
        <v>0</v>
      </c>
    </row>
    <row r="1070" spans="1:33" s="57" customFormat="1" x14ac:dyDescent="0.25">
      <c r="A1070">
        <v>2</v>
      </c>
      <c r="B1070">
        <v>3</v>
      </c>
      <c r="C1070" t="s">
        <v>854</v>
      </c>
      <c r="D1070" t="s">
        <v>338</v>
      </c>
      <c r="E1070" s="25" t="s">
        <v>2633</v>
      </c>
      <c r="F1070" t="s">
        <v>3100</v>
      </c>
      <c r="G1070"/>
      <c r="H1070"/>
      <c r="I1070"/>
      <c r="J1070" t="s">
        <v>3099</v>
      </c>
      <c r="K1070"/>
      <c r="L1070" s="1" t="s">
        <v>466</v>
      </c>
      <c r="M1070" s="1" t="s">
        <v>440</v>
      </c>
      <c r="N1070" s="36" t="s">
        <v>236</v>
      </c>
      <c r="O1070" s="58" t="s">
        <v>917</v>
      </c>
      <c r="P1070" s="25" t="s">
        <v>4099</v>
      </c>
      <c r="Q1070" s="1" t="s">
        <v>481</v>
      </c>
      <c r="R1070"/>
      <c r="S1070" s="1" t="s">
        <v>4125</v>
      </c>
      <c r="T1070"/>
      <c r="U1070" s="1" t="s">
        <v>4125</v>
      </c>
      <c r="V1070"/>
      <c r="W1070" s="1" t="s">
        <v>4125</v>
      </c>
      <c r="X1070"/>
      <c r="Y1070" s="1" t="s">
        <v>4125</v>
      </c>
      <c r="Z1070"/>
      <c r="AA1070" s="1" t="s">
        <v>4125</v>
      </c>
      <c r="AB1070"/>
      <c r="AC1070" s="1" t="s">
        <v>4125</v>
      </c>
      <c r="AD1070"/>
      <c r="AE1070" s="1" t="s">
        <v>4125</v>
      </c>
      <c r="AF1070"/>
      <c r="AG1070">
        <f>+IF(E1070=E1069,1,0)</f>
        <v>0</v>
      </c>
    </row>
    <row r="1071" spans="1:33" s="57" customFormat="1" x14ac:dyDescent="0.25">
      <c r="A1071">
        <v>10</v>
      </c>
      <c r="B1071">
        <v>140</v>
      </c>
      <c r="C1071" t="s">
        <v>873</v>
      </c>
      <c r="D1071" t="s">
        <v>320</v>
      </c>
      <c r="E1071" s="19" t="s">
        <v>468</v>
      </c>
      <c r="F1071"/>
      <c r="G1071"/>
      <c r="H1071"/>
      <c r="I1071"/>
      <c r="J1071" t="s">
        <v>321</v>
      </c>
      <c r="K1071"/>
      <c r="L1071" s="1" t="s">
        <v>466</v>
      </c>
      <c r="M1071" s="1" t="s">
        <v>440</v>
      </c>
      <c r="N1071" s="36" t="s">
        <v>917</v>
      </c>
      <c r="O1071" s="91" t="s">
        <v>917</v>
      </c>
      <c r="P1071" s="25" t="s">
        <v>4099</v>
      </c>
      <c r="Q1071" s="1" t="s">
        <v>481</v>
      </c>
      <c r="R1071"/>
      <c r="S1071" s="1" t="s">
        <v>4125</v>
      </c>
      <c r="T1071"/>
      <c r="U1071" s="1" t="s">
        <v>4125</v>
      </c>
      <c r="V1071"/>
      <c r="W1071" s="1" t="s">
        <v>4125</v>
      </c>
      <c r="X1071"/>
      <c r="Y1071" s="1" t="s">
        <v>4125</v>
      </c>
      <c r="Z1071"/>
      <c r="AA1071" s="1" t="s">
        <v>4125</v>
      </c>
      <c r="AB1071"/>
      <c r="AC1071" s="1" t="s">
        <v>4125</v>
      </c>
      <c r="AD1071"/>
      <c r="AE1071" s="1" t="s">
        <v>4125</v>
      </c>
      <c r="AF1071"/>
      <c r="AG1071">
        <f>+IF(E1071=E1070,1,0)</f>
        <v>0</v>
      </c>
    </row>
    <row r="1072" spans="1:33" s="57" customFormat="1" x14ac:dyDescent="0.25">
      <c r="A1072" s="57">
        <v>58</v>
      </c>
      <c r="B1072">
        <v>987</v>
      </c>
      <c r="C1072" s="57" t="s">
        <v>2516</v>
      </c>
      <c r="D1072" s="57" t="s">
        <v>2565</v>
      </c>
      <c r="E1072" s="57" t="s">
        <v>2541</v>
      </c>
      <c r="J1072" s="57" t="s">
        <v>2542</v>
      </c>
      <c r="L1072" s="35" t="s">
        <v>893</v>
      </c>
      <c r="M1072" s="35"/>
      <c r="N1072" s="60" t="s">
        <v>3195</v>
      </c>
      <c r="O1072" s="58" t="s">
        <v>917</v>
      </c>
      <c r="P1072" s="25" t="s">
        <v>4099</v>
      </c>
      <c r="Q1072" s="35"/>
      <c r="S1072" s="1" t="s">
        <v>4125</v>
      </c>
      <c r="U1072" s="1" t="s">
        <v>4125</v>
      </c>
      <c r="W1072" s="1" t="s">
        <v>4125</v>
      </c>
      <c r="Y1072" s="1" t="s">
        <v>4125</v>
      </c>
      <c r="AA1072" s="1" t="s">
        <v>4125</v>
      </c>
      <c r="AC1072" s="1" t="s">
        <v>4125</v>
      </c>
      <c r="AE1072" s="1" t="s">
        <v>4125</v>
      </c>
      <c r="AF1072"/>
      <c r="AG1072">
        <f>+IF(E1072=E1071,1,0)</f>
        <v>0</v>
      </c>
    </row>
    <row r="1073" spans="1:33" s="57" customFormat="1" x14ac:dyDescent="0.25">
      <c r="A1073">
        <v>20</v>
      </c>
      <c r="B1073">
        <v>250</v>
      </c>
      <c r="C1073" t="s">
        <v>947</v>
      </c>
      <c r="D1073" s="19" t="s">
        <v>617</v>
      </c>
      <c r="E1073" t="s">
        <v>662</v>
      </c>
      <c r="F1073" t="s">
        <v>661</v>
      </c>
      <c r="G1073"/>
      <c r="H1073"/>
      <c r="I1073"/>
      <c r="J1073" t="s">
        <v>663</v>
      </c>
      <c r="K1073"/>
      <c r="L1073" s="1" t="s">
        <v>466</v>
      </c>
      <c r="M1073" s="24" t="s">
        <v>440</v>
      </c>
      <c r="N1073" s="36" t="s">
        <v>232</v>
      </c>
      <c r="O1073" s="58" t="s">
        <v>917</v>
      </c>
      <c r="P1073" s="25" t="s">
        <v>4099</v>
      </c>
      <c r="Q1073" s="1" t="s">
        <v>4100</v>
      </c>
      <c r="R1073" s="1"/>
      <c r="S1073" s="1" t="s">
        <v>4125</v>
      </c>
      <c r="T1073" s="1"/>
      <c r="U1073" s="1" t="s">
        <v>4125</v>
      </c>
      <c r="V1073"/>
      <c r="W1073" s="1" t="s">
        <v>4125</v>
      </c>
      <c r="X1073"/>
      <c r="Y1073" s="1" t="s">
        <v>4125</v>
      </c>
      <c r="Z1073"/>
      <c r="AA1073" s="1" t="s">
        <v>4125</v>
      </c>
      <c r="AB1073"/>
      <c r="AC1073" s="1" t="s">
        <v>4125</v>
      </c>
      <c r="AD1073"/>
      <c r="AE1073" s="1" t="s">
        <v>4125</v>
      </c>
      <c r="AF1073"/>
      <c r="AG1073">
        <f>+IF(E1073=E1072,1,0)</f>
        <v>0</v>
      </c>
    </row>
    <row r="1074" spans="1:33" s="57" customFormat="1" x14ac:dyDescent="0.25">
      <c r="A1074">
        <v>20</v>
      </c>
      <c r="B1074">
        <v>244</v>
      </c>
      <c r="C1074" t="s">
        <v>947</v>
      </c>
      <c r="D1074" t="s">
        <v>617</v>
      </c>
      <c r="E1074" t="s">
        <v>635</v>
      </c>
      <c r="F1074"/>
      <c r="G1074"/>
      <c r="H1074"/>
      <c r="I1074"/>
      <c r="J1074" t="s">
        <v>636</v>
      </c>
      <c r="K1074"/>
      <c r="L1074" s="1" t="s">
        <v>466</v>
      </c>
      <c r="M1074" s="24" t="s">
        <v>440</v>
      </c>
      <c r="N1074" s="36" t="s">
        <v>232</v>
      </c>
      <c r="O1074" s="58" t="s">
        <v>917</v>
      </c>
      <c r="P1074" s="25" t="s">
        <v>4099</v>
      </c>
      <c r="Q1074" s="1" t="s">
        <v>4100</v>
      </c>
      <c r="R1074" s="1"/>
      <c r="S1074" s="1" t="s">
        <v>4125</v>
      </c>
      <c r="T1074" s="1"/>
      <c r="U1074" s="1" t="s">
        <v>4125</v>
      </c>
      <c r="V1074"/>
      <c r="W1074" s="1" t="s">
        <v>4125</v>
      </c>
      <c r="X1074"/>
      <c r="Y1074" s="1" t="s">
        <v>4125</v>
      </c>
      <c r="Z1074"/>
      <c r="AA1074" s="1" t="s">
        <v>4125</v>
      </c>
      <c r="AB1074"/>
      <c r="AC1074" s="1" t="s">
        <v>4125</v>
      </c>
      <c r="AD1074"/>
      <c r="AE1074" s="1" t="s">
        <v>4125</v>
      </c>
      <c r="AF1074"/>
      <c r="AG1074">
        <f>+IF(E1074=E1073,1,0)</f>
        <v>0</v>
      </c>
    </row>
    <row r="1075" spans="1:33" s="57" customFormat="1" x14ac:dyDescent="0.25">
      <c r="A1075">
        <v>21</v>
      </c>
      <c r="B1075">
        <v>256</v>
      </c>
      <c r="C1075" t="s">
        <v>950</v>
      </c>
      <c r="D1075" t="s">
        <v>954</v>
      </c>
      <c r="E1075" t="s">
        <v>952</v>
      </c>
      <c r="F1075"/>
      <c r="G1075"/>
      <c r="H1075"/>
      <c r="I1075"/>
      <c r="J1075" t="s">
        <v>953</v>
      </c>
      <c r="K1075" t="s">
        <v>951</v>
      </c>
      <c r="L1075" s="1" t="s">
        <v>441</v>
      </c>
      <c r="M1075" s="1"/>
      <c r="N1075" s="36" t="s">
        <v>2629</v>
      </c>
      <c r="O1075" s="58" t="s">
        <v>4186</v>
      </c>
      <c r="P1075" s="25" t="s">
        <v>4099</v>
      </c>
      <c r="Q1075" s="1" t="s">
        <v>4100</v>
      </c>
      <c r="R1075" s="1"/>
      <c r="S1075" s="1" t="s">
        <v>4125</v>
      </c>
      <c r="T1075" s="1"/>
      <c r="U1075" s="1" t="s">
        <v>4125</v>
      </c>
      <c r="V1075"/>
      <c r="W1075" s="1" t="s">
        <v>4125</v>
      </c>
      <c r="X1075"/>
      <c r="Y1075" s="1" t="s">
        <v>4125</v>
      </c>
      <c r="Z1075"/>
      <c r="AA1075" s="1" t="s">
        <v>4125</v>
      </c>
      <c r="AB1075"/>
      <c r="AC1075" s="1" t="s">
        <v>4125</v>
      </c>
      <c r="AD1075"/>
      <c r="AE1075" s="1" t="s">
        <v>4125</v>
      </c>
      <c r="AF1075"/>
      <c r="AG1075">
        <f>+IF(E1075=E1074,1,0)</f>
        <v>0</v>
      </c>
    </row>
    <row r="1076" spans="1:33" s="57" customFormat="1" x14ac:dyDescent="0.25">
      <c r="A1076">
        <v>24</v>
      </c>
      <c r="B1076">
        <v>381</v>
      </c>
      <c r="C1076" t="s">
        <v>972</v>
      </c>
      <c r="D1076" t="s">
        <v>4002</v>
      </c>
      <c r="E1076" t="s">
        <v>1081</v>
      </c>
      <c r="F1076"/>
      <c r="G1076"/>
      <c r="H1076"/>
      <c r="I1076"/>
      <c r="J1076" t="s">
        <v>1082</v>
      </c>
      <c r="K1076"/>
      <c r="L1076" s="1" t="s">
        <v>893</v>
      </c>
      <c r="M1076" s="1"/>
      <c r="N1076" s="36" t="s">
        <v>243</v>
      </c>
      <c r="O1076" s="71" t="s">
        <v>917</v>
      </c>
      <c r="P1076" s="25" t="s">
        <v>4099</v>
      </c>
      <c r="Q1076" s="1" t="s">
        <v>4100</v>
      </c>
      <c r="R1076"/>
      <c r="S1076" s="1" t="s">
        <v>4125</v>
      </c>
      <c r="T1076"/>
      <c r="U1076" s="1" t="s">
        <v>4125</v>
      </c>
      <c r="V1076"/>
      <c r="W1076" s="1" t="s">
        <v>4125</v>
      </c>
      <c r="X1076"/>
      <c r="Y1076" s="1" t="s">
        <v>4125</v>
      </c>
      <c r="Z1076"/>
      <c r="AA1076" s="1" t="s">
        <v>4125</v>
      </c>
      <c r="AB1076"/>
      <c r="AC1076" s="1" t="s">
        <v>4125</v>
      </c>
      <c r="AD1076"/>
      <c r="AE1076" s="1" t="s">
        <v>4125</v>
      </c>
      <c r="AF1076"/>
      <c r="AG1076">
        <f>+IF(E1076=E1075,1,0)</f>
        <v>0</v>
      </c>
    </row>
    <row r="1077" spans="1:33" s="57" customFormat="1" x14ac:dyDescent="0.25">
      <c r="A1077">
        <v>24</v>
      </c>
      <c r="B1077">
        <v>377</v>
      </c>
      <c r="C1077" t="s">
        <v>972</v>
      </c>
      <c r="D1077" t="s">
        <v>1105</v>
      </c>
      <c r="E1077" t="s">
        <v>990</v>
      </c>
      <c r="F1077"/>
      <c r="G1077"/>
      <c r="H1077"/>
      <c r="I1077"/>
      <c r="J1077" t="s">
        <v>1114</v>
      </c>
      <c r="K1077"/>
      <c r="L1077" s="1" t="s">
        <v>893</v>
      </c>
      <c r="M1077" s="1"/>
      <c r="N1077" s="36" t="s">
        <v>243</v>
      </c>
      <c r="O1077" s="58" t="s">
        <v>917</v>
      </c>
      <c r="P1077" s="25" t="s">
        <v>4099</v>
      </c>
      <c r="Q1077" s="1" t="s">
        <v>4100</v>
      </c>
      <c r="R1077"/>
      <c r="S1077" s="1" t="s">
        <v>4125</v>
      </c>
      <c r="T1077"/>
      <c r="U1077" s="1" t="s">
        <v>4125</v>
      </c>
      <c r="V1077"/>
      <c r="W1077" s="1" t="s">
        <v>4125</v>
      </c>
      <c r="X1077"/>
      <c r="Y1077" s="1" t="s">
        <v>4125</v>
      </c>
      <c r="Z1077"/>
      <c r="AA1077" s="1" t="s">
        <v>4125</v>
      </c>
      <c r="AB1077"/>
      <c r="AC1077" s="1" t="s">
        <v>4125</v>
      </c>
      <c r="AD1077"/>
      <c r="AE1077" s="1" t="s">
        <v>4125</v>
      </c>
      <c r="AF1077"/>
      <c r="AG1077">
        <f>+IF(E1077=E1076,1,0)</f>
        <v>0</v>
      </c>
    </row>
    <row r="1078" spans="1:33" s="57" customFormat="1" x14ac:dyDescent="0.25">
      <c r="A1078">
        <v>24</v>
      </c>
      <c r="B1078">
        <v>379</v>
      </c>
      <c r="C1078" t="s">
        <v>972</v>
      </c>
      <c r="D1078" t="s">
        <v>4002</v>
      </c>
      <c r="E1078" t="s">
        <v>1047</v>
      </c>
      <c r="F1078"/>
      <c r="G1078"/>
      <c r="H1078"/>
      <c r="I1078"/>
      <c r="J1078" t="s">
        <v>1048</v>
      </c>
      <c r="K1078"/>
      <c r="L1078" s="1" t="s">
        <v>893</v>
      </c>
      <c r="M1078" s="1"/>
      <c r="N1078" s="36" t="s">
        <v>243</v>
      </c>
      <c r="O1078" s="71" t="s">
        <v>917</v>
      </c>
      <c r="P1078" s="25" t="s">
        <v>4099</v>
      </c>
      <c r="Q1078" s="1" t="s">
        <v>4100</v>
      </c>
      <c r="R1078"/>
      <c r="S1078" s="1" t="s">
        <v>4125</v>
      </c>
      <c r="T1078"/>
      <c r="U1078" s="1" t="s">
        <v>4125</v>
      </c>
      <c r="V1078"/>
      <c r="W1078" s="1" t="s">
        <v>4125</v>
      </c>
      <c r="X1078"/>
      <c r="Y1078" s="1" t="s">
        <v>4125</v>
      </c>
      <c r="Z1078"/>
      <c r="AA1078" s="1" t="s">
        <v>4125</v>
      </c>
      <c r="AB1078"/>
      <c r="AC1078" s="1" t="s">
        <v>4125</v>
      </c>
      <c r="AD1078"/>
      <c r="AE1078" s="1" t="s">
        <v>4125</v>
      </c>
      <c r="AF1078"/>
      <c r="AG1078">
        <f>+IF(E1078=E1077,1,0)</f>
        <v>0</v>
      </c>
    </row>
    <row r="1079" spans="1:33" s="57" customFormat="1" x14ac:dyDescent="0.25">
      <c r="A1079" s="57">
        <v>56</v>
      </c>
      <c r="B1079">
        <v>947</v>
      </c>
      <c r="C1079" s="57" t="s">
        <v>2515</v>
      </c>
      <c r="D1079" s="57" t="s">
        <v>2617</v>
      </c>
      <c r="E1079" s="57" t="s">
        <v>2634</v>
      </c>
      <c r="J1079" s="57" t="s">
        <v>2635</v>
      </c>
      <c r="L1079" s="35" t="s">
        <v>893</v>
      </c>
      <c r="M1079" s="35"/>
      <c r="N1079" s="60" t="s">
        <v>3197</v>
      </c>
      <c r="O1079" s="71" t="s">
        <v>917</v>
      </c>
      <c r="P1079" s="25" t="s">
        <v>4099</v>
      </c>
      <c r="Q1079" s="35" t="s">
        <v>4101</v>
      </c>
      <c r="S1079" s="1" t="s">
        <v>4125</v>
      </c>
      <c r="U1079" s="1" t="s">
        <v>4125</v>
      </c>
      <c r="W1079" s="1" t="s">
        <v>4125</v>
      </c>
      <c r="Y1079" s="1" t="s">
        <v>4125</v>
      </c>
      <c r="AA1079" s="1" t="s">
        <v>4125</v>
      </c>
      <c r="AC1079" s="1" t="s">
        <v>4125</v>
      </c>
      <c r="AE1079" s="1" t="s">
        <v>4125</v>
      </c>
      <c r="AF1079"/>
      <c r="AG1079">
        <f>+IF(E1079=E1078,1,0)</f>
        <v>0</v>
      </c>
    </row>
    <row r="1080" spans="1:33" s="57" customFormat="1" x14ac:dyDescent="0.25">
      <c r="A1080" s="57">
        <v>56</v>
      </c>
      <c r="B1080">
        <v>948</v>
      </c>
      <c r="C1080" s="57" t="s">
        <v>2515</v>
      </c>
      <c r="D1080" s="57" t="s">
        <v>2617</v>
      </c>
      <c r="E1080" s="57" t="s">
        <v>2636</v>
      </c>
      <c r="J1080" s="57" t="s">
        <v>2637</v>
      </c>
      <c r="L1080" s="35" t="s">
        <v>893</v>
      </c>
      <c r="M1080" s="35"/>
      <c r="N1080" s="60" t="s">
        <v>3197</v>
      </c>
      <c r="O1080" s="71" t="s">
        <v>917</v>
      </c>
      <c r="P1080" s="25" t="s">
        <v>4099</v>
      </c>
      <c r="Q1080" s="35" t="s">
        <v>4101</v>
      </c>
      <c r="S1080" s="1" t="s">
        <v>4125</v>
      </c>
      <c r="U1080" s="1" t="s">
        <v>4125</v>
      </c>
      <c r="W1080" s="1" t="s">
        <v>4125</v>
      </c>
      <c r="Y1080" s="1" t="s">
        <v>4125</v>
      </c>
      <c r="AA1080" s="1" t="s">
        <v>4125</v>
      </c>
      <c r="AC1080" s="1" t="s">
        <v>4125</v>
      </c>
      <c r="AE1080" s="1" t="s">
        <v>4125</v>
      </c>
      <c r="AF1080"/>
      <c r="AG1080">
        <f>+IF(E1080=E1079,1,0)</f>
        <v>0</v>
      </c>
    </row>
    <row r="1081" spans="1:33" s="57" customFormat="1" x14ac:dyDescent="0.25">
      <c r="A1081" s="57">
        <v>56</v>
      </c>
      <c r="B1081">
        <v>949</v>
      </c>
      <c r="C1081" s="57" t="s">
        <v>2515</v>
      </c>
      <c r="D1081" s="57" t="s">
        <v>2617</v>
      </c>
      <c r="E1081" s="57" t="s">
        <v>2638</v>
      </c>
      <c r="J1081" s="57" t="s">
        <v>2639</v>
      </c>
      <c r="L1081" s="35" t="s">
        <v>893</v>
      </c>
      <c r="M1081" s="35"/>
      <c r="N1081" s="60" t="s">
        <v>3197</v>
      </c>
      <c r="O1081" s="71" t="s">
        <v>917</v>
      </c>
      <c r="P1081" s="25" t="s">
        <v>4099</v>
      </c>
      <c r="Q1081" s="35" t="s">
        <v>4101</v>
      </c>
      <c r="S1081" s="1" t="s">
        <v>4125</v>
      </c>
      <c r="U1081" s="1" t="s">
        <v>4125</v>
      </c>
      <c r="W1081" s="1" t="s">
        <v>4125</v>
      </c>
      <c r="Y1081" s="1" t="s">
        <v>4125</v>
      </c>
      <c r="AA1081" s="1" t="s">
        <v>4125</v>
      </c>
      <c r="AC1081" s="1" t="s">
        <v>4125</v>
      </c>
      <c r="AE1081" s="1" t="s">
        <v>4125</v>
      </c>
      <c r="AF1081"/>
      <c r="AG1081">
        <f>+IF(E1081=E1080,1,0)</f>
        <v>0</v>
      </c>
    </row>
    <row r="1082" spans="1:33" s="57" customFormat="1" x14ac:dyDescent="0.25">
      <c r="A1082" s="57">
        <v>59</v>
      </c>
      <c r="B1082">
        <v>1022</v>
      </c>
      <c r="C1082" s="57" t="s">
        <v>2777</v>
      </c>
      <c r="D1082" s="57" t="s">
        <v>4047</v>
      </c>
      <c r="E1082" s="57" t="s">
        <v>2806</v>
      </c>
      <c r="F1082" s="57" t="s">
        <v>2807</v>
      </c>
      <c r="J1082" t="s">
        <v>2805</v>
      </c>
      <c r="L1082" s="35" t="s">
        <v>893</v>
      </c>
      <c r="M1082" s="35"/>
      <c r="N1082" s="60" t="s">
        <v>3194</v>
      </c>
      <c r="O1082" s="71" t="s">
        <v>917</v>
      </c>
      <c r="P1082" s="25" t="s">
        <v>4099</v>
      </c>
      <c r="Q1082" s="35"/>
      <c r="S1082" s="1" t="s">
        <v>4125</v>
      </c>
      <c r="U1082" s="1" t="s">
        <v>4125</v>
      </c>
      <c r="W1082" s="1" t="s">
        <v>4125</v>
      </c>
      <c r="Y1082" s="1" t="s">
        <v>4125</v>
      </c>
      <c r="AA1082" s="1" t="s">
        <v>4125</v>
      </c>
      <c r="AC1082" s="1" t="s">
        <v>4125</v>
      </c>
      <c r="AE1082" s="1" t="s">
        <v>4125</v>
      </c>
      <c r="AF1082"/>
      <c r="AG1082">
        <f>+IF(E1082=E1081,1,0)</f>
        <v>0</v>
      </c>
    </row>
    <row r="1083" spans="1:33" s="57" customFormat="1" x14ac:dyDescent="0.25">
      <c r="A1083" s="57">
        <v>60</v>
      </c>
      <c r="B1083">
        <v>1092</v>
      </c>
      <c r="C1083" s="57" t="s">
        <v>2898</v>
      </c>
      <c r="D1083" s="57" t="s">
        <v>4044</v>
      </c>
      <c r="E1083" s="57" t="s">
        <v>2918</v>
      </c>
      <c r="J1083" s="57" t="s">
        <v>2919</v>
      </c>
      <c r="L1083" s="35" t="s">
        <v>466</v>
      </c>
      <c r="M1083" s="35"/>
      <c r="N1083" s="60" t="s">
        <v>3192</v>
      </c>
      <c r="O1083" s="58" t="s">
        <v>917</v>
      </c>
      <c r="P1083" s="25" t="s">
        <v>4099</v>
      </c>
      <c r="Q1083" s="35"/>
      <c r="S1083" s="1" t="s">
        <v>4125</v>
      </c>
      <c r="U1083" s="1" t="s">
        <v>4125</v>
      </c>
      <c r="W1083" s="1" t="s">
        <v>4125</v>
      </c>
      <c r="Y1083" s="1" t="s">
        <v>4125</v>
      </c>
      <c r="AA1083" s="1" t="s">
        <v>4125</v>
      </c>
      <c r="AB1083"/>
      <c r="AC1083" s="1" t="s">
        <v>4125</v>
      </c>
      <c r="AD1083"/>
      <c r="AE1083" s="1" t="s">
        <v>4125</v>
      </c>
      <c r="AF1083"/>
      <c r="AG1083">
        <f>+IF(E1083=E1082,1,0)</f>
        <v>0</v>
      </c>
    </row>
    <row r="1084" spans="1:33" s="57" customFormat="1" x14ac:dyDescent="0.25">
      <c r="A1084" s="57">
        <v>56</v>
      </c>
      <c r="B1084">
        <v>935</v>
      </c>
      <c r="C1084" s="57" t="s">
        <v>2515</v>
      </c>
      <c r="D1084" s="57" t="s">
        <v>4064</v>
      </c>
      <c r="E1084" s="57" t="s">
        <v>2602</v>
      </c>
      <c r="J1084" s="57" t="s">
        <v>2603</v>
      </c>
      <c r="L1084" s="35" t="s">
        <v>466</v>
      </c>
      <c r="M1084" s="35"/>
      <c r="N1084" s="60" t="s">
        <v>3197</v>
      </c>
      <c r="O1084" s="58" t="s">
        <v>917</v>
      </c>
      <c r="P1084" s="25" t="s">
        <v>4099</v>
      </c>
      <c r="Q1084" s="35" t="s">
        <v>4101</v>
      </c>
      <c r="S1084" s="1" t="s">
        <v>4125</v>
      </c>
      <c r="U1084" s="1" t="s">
        <v>4125</v>
      </c>
      <c r="W1084" s="1" t="s">
        <v>4125</v>
      </c>
      <c r="Y1084" s="1" t="s">
        <v>4125</v>
      </c>
      <c r="AA1084" s="1" t="s">
        <v>4125</v>
      </c>
      <c r="AC1084" s="1" t="s">
        <v>4125</v>
      </c>
      <c r="AE1084" s="1" t="s">
        <v>4125</v>
      </c>
      <c r="AF1084"/>
      <c r="AG1084">
        <f>+IF(E1084=E1083,1,0)</f>
        <v>0</v>
      </c>
    </row>
    <row r="1085" spans="1:33" s="57" customFormat="1" x14ac:dyDescent="0.25">
      <c r="A1085">
        <v>2</v>
      </c>
      <c r="B1085">
        <v>2</v>
      </c>
      <c r="C1085" t="s">
        <v>854</v>
      </c>
      <c r="D1085" t="s">
        <v>325</v>
      </c>
      <c r="E1085" t="s">
        <v>469</v>
      </c>
      <c r="F1085"/>
      <c r="G1085"/>
      <c r="H1085" s="72"/>
      <c r="I1085" s="40"/>
      <c r="J1085" t="s">
        <v>326</v>
      </c>
      <c r="K1085"/>
      <c r="L1085" s="1" t="s">
        <v>466</v>
      </c>
      <c r="M1085" s="1" t="s">
        <v>440</v>
      </c>
      <c r="N1085" s="36" t="s">
        <v>236</v>
      </c>
      <c r="O1085" s="58" t="s">
        <v>917</v>
      </c>
      <c r="P1085" s="25" t="s">
        <v>4099</v>
      </c>
      <c r="Q1085" s="1" t="s">
        <v>481</v>
      </c>
      <c r="R1085"/>
      <c r="S1085" s="1" t="s">
        <v>4125</v>
      </c>
      <c r="T1085"/>
      <c r="U1085" s="1" t="s">
        <v>4125</v>
      </c>
      <c r="V1085"/>
      <c r="W1085" s="1" t="s">
        <v>4125</v>
      </c>
      <c r="X1085"/>
      <c r="Y1085" s="1" t="s">
        <v>4125</v>
      </c>
      <c r="Z1085"/>
      <c r="AA1085" s="64"/>
      <c r="AB1085" s="64"/>
      <c r="AC1085" s="64"/>
      <c r="AD1085" s="64"/>
      <c r="AE1085" s="64"/>
      <c r="AF1085"/>
      <c r="AG1085">
        <f>+IF(E1085=E1084,1,0)</f>
        <v>0</v>
      </c>
    </row>
    <row r="1086" spans="1:33" s="57" customFormat="1" x14ac:dyDescent="0.25">
      <c r="A1086" s="57">
        <v>59</v>
      </c>
      <c r="B1086">
        <v>1019</v>
      </c>
      <c r="C1086" s="57" t="s">
        <v>2777</v>
      </c>
      <c r="D1086" s="57" t="s">
        <v>2800</v>
      </c>
      <c r="E1086" s="57" t="s">
        <v>2798</v>
      </c>
      <c r="J1086" t="s">
        <v>2799</v>
      </c>
      <c r="L1086" s="35" t="s">
        <v>893</v>
      </c>
      <c r="M1086" s="35"/>
      <c r="N1086" s="60" t="s">
        <v>3194</v>
      </c>
      <c r="O1086" s="71" t="s">
        <v>917</v>
      </c>
      <c r="P1086" s="25" t="s">
        <v>4099</v>
      </c>
      <c r="Q1086" s="35"/>
      <c r="S1086" s="1" t="s">
        <v>4125</v>
      </c>
      <c r="U1086" s="1" t="s">
        <v>4125</v>
      </c>
      <c r="W1086" s="1" t="s">
        <v>4125</v>
      </c>
      <c r="Y1086" s="1" t="s">
        <v>4125</v>
      </c>
      <c r="AA1086" s="1" t="s">
        <v>4125</v>
      </c>
      <c r="AC1086" s="1" t="s">
        <v>4125</v>
      </c>
      <c r="AE1086" s="1" t="s">
        <v>4125</v>
      </c>
      <c r="AF1086"/>
      <c r="AG1086">
        <f>+IF(E1086=E1085,1,0)</f>
        <v>0</v>
      </c>
    </row>
    <row r="1087" spans="1:33" s="57" customFormat="1" x14ac:dyDescent="0.25">
      <c r="A1087">
        <v>30</v>
      </c>
      <c r="B1087">
        <v>444</v>
      </c>
      <c r="C1087" s="4" t="s">
        <v>1240</v>
      </c>
      <c r="D1087" s="4" t="s">
        <v>1241</v>
      </c>
      <c r="E1087" t="s">
        <v>1249</v>
      </c>
      <c r="F1087"/>
      <c r="G1087"/>
      <c r="H1087"/>
      <c r="I1087"/>
      <c r="J1087" t="s">
        <v>1250</v>
      </c>
      <c r="K1087"/>
      <c r="L1087" s="1" t="s">
        <v>893</v>
      </c>
      <c r="M1087" s="1"/>
      <c r="N1087" s="36" t="s">
        <v>3202</v>
      </c>
      <c r="O1087" s="71" t="s">
        <v>917</v>
      </c>
      <c r="P1087" s="25" t="s">
        <v>4099</v>
      </c>
      <c r="Q1087" s="1" t="s">
        <v>4100</v>
      </c>
      <c r="R1087"/>
      <c r="S1087" s="1" t="s">
        <v>4125</v>
      </c>
      <c r="T1087"/>
      <c r="U1087" s="1" t="s">
        <v>4125</v>
      </c>
      <c r="V1087"/>
      <c r="W1087" s="1" t="s">
        <v>4125</v>
      </c>
      <c r="X1087"/>
      <c r="Y1087" s="1" t="s">
        <v>4125</v>
      </c>
      <c r="Z1087"/>
      <c r="AA1087" s="1" t="s">
        <v>4125</v>
      </c>
      <c r="AB1087"/>
      <c r="AC1087" s="1" t="s">
        <v>4125</v>
      </c>
      <c r="AD1087"/>
      <c r="AE1087" s="1" t="s">
        <v>4125</v>
      </c>
      <c r="AF1087"/>
      <c r="AG1087">
        <f>+IF(E1087=E1086,1,0)</f>
        <v>0</v>
      </c>
    </row>
    <row r="1088" spans="1:33" s="57" customFormat="1" x14ac:dyDescent="0.25">
      <c r="A1088">
        <v>31</v>
      </c>
      <c r="B1088">
        <v>463</v>
      </c>
      <c r="C1088" s="25" t="s">
        <v>1261</v>
      </c>
      <c r="D1088" s="25" t="s">
        <v>1262</v>
      </c>
      <c r="E1088" t="s">
        <v>1274</v>
      </c>
      <c r="F1088"/>
      <c r="G1088"/>
      <c r="H1088"/>
      <c r="I1088"/>
      <c r="J1088" t="s">
        <v>1275</v>
      </c>
      <c r="K1088"/>
      <c r="L1088" s="1" t="s">
        <v>893</v>
      </c>
      <c r="M1088" s="1"/>
      <c r="N1088" s="36" t="s">
        <v>3201</v>
      </c>
      <c r="O1088" s="71" t="s">
        <v>917</v>
      </c>
      <c r="P1088" s="25" t="s">
        <v>4099</v>
      </c>
      <c r="Q1088" s="1" t="s">
        <v>4100</v>
      </c>
      <c r="R1088"/>
      <c r="S1088" s="1" t="s">
        <v>4125</v>
      </c>
      <c r="T1088"/>
      <c r="U1088" s="1" t="s">
        <v>4125</v>
      </c>
      <c r="V1088"/>
      <c r="W1088" s="1" t="s">
        <v>4125</v>
      </c>
      <c r="X1088"/>
      <c r="Y1088" s="1" t="s">
        <v>4125</v>
      </c>
      <c r="Z1088"/>
      <c r="AA1088" s="1" t="s">
        <v>4125</v>
      </c>
      <c r="AB1088"/>
      <c r="AC1088" s="1" t="s">
        <v>4125</v>
      </c>
      <c r="AD1088"/>
      <c r="AE1088" s="1" t="s">
        <v>4125</v>
      </c>
      <c r="AF1088"/>
      <c r="AG1088">
        <f>+IF(E1088=E1087,1,0)</f>
        <v>0</v>
      </c>
    </row>
    <row r="1089" spans="1:33" s="57" customFormat="1" x14ac:dyDescent="0.25">
      <c r="A1089">
        <v>35</v>
      </c>
      <c r="B1089">
        <v>522</v>
      </c>
      <c r="C1089" s="25" t="s">
        <v>32</v>
      </c>
      <c r="D1089" t="s">
        <v>3112</v>
      </c>
      <c r="E1089" t="s">
        <v>2051</v>
      </c>
      <c r="F1089"/>
      <c r="G1089"/>
      <c r="H1089"/>
      <c r="I1089"/>
      <c r="J1089" t="s">
        <v>3787</v>
      </c>
      <c r="K1089"/>
      <c r="L1089" s="1" t="s">
        <v>466</v>
      </c>
      <c r="M1089" s="1"/>
      <c r="N1089" s="36" t="s">
        <v>245</v>
      </c>
      <c r="O1089" s="58" t="s">
        <v>917</v>
      </c>
      <c r="P1089" s="25" t="s">
        <v>4099</v>
      </c>
      <c r="Q1089" s="1" t="s">
        <v>4100</v>
      </c>
      <c r="R1089"/>
      <c r="S1089" s="1" t="s">
        <v>4125</v>
      </c>
      <c r="T1089"/>
      <c r="U1089" s="1" t="s">
        <v>4125</v>
      </c>
      <c r="V1089"/>
      <c r="W1089" s="1" t="s">
        <v>4125</v>
      </c>
      <c r="X1089"/>
      <c r="Y1089" s="1" t="s">
        <v>4125</v>
      </c>
      <c r="Z1089" t="s">
        <v>3111</v>
      </c>
      <c r="AA1089" s="1" t="s">
        <v>4125</v>
      </c>
      <c r="AB1089"/>
      <c r="AC1089" s="1" t="s">
        <v>4125</v>
      </c>
      <c r="AD1089"/>
      <c r="AE1089" s="1" t="s">
        <v>4125</v>
      </c>
      <c r="AF1089"/>
      <c r="AG1089">
        <f>+IF(E1089=E1088,1,0)</f>
        <v>0</v>
      </c>
    </row>
    <row r="1090" spans="1:33" s="57" customFormat="1" x14ac:dyDescent="0.25">
      <c r="A1090">
        <v>33</v>
      </c>
      <c r="B1090">
        <v>507</v>
      </c>
      <c r="C1090" s="25" t="s">
        <v>1350</v>
      </c>
      <c r="D1090" s="25" t="s">
        <v>1374</v>
      </c>
      <c r="E1090" t="s">
        <v>1353</v>
      </c>
      <c r="F1090"/>
      <c r="G1090"/>
      <c r="H1090"/>
      <c r="I1090"/>
      <c r="J1090" t="s">
        <v>1354</v>
      </c>
      <c r="K1090"/>
      <c r="L1090" s="1" t="s">
        <v>893</v>
      </c>
      <c r="M1090" s="1"/>
      <c r="N1090" s="36" t="s">
        <v>3200</v>
      </c>
      <c r="O1090" s="71" t="s">
        <v>917</v>
      </c>
      <c r="P1090" s="25" t="s">
        <v>4099</v>
      </c>
      <c r="Q1090" s="1" t="s">
        <v>4100</v>
      </c>
      <c r="R1090"/>
      <c r="S1090" s="1" t="s">
        <v>4125</v>
      </c>
      <c r="T1090"/>
      <c r="U1090" s="1" t="s">
        <v>4125</v>
      </c>
      <c r="V1090"/>
      <c r="W1090" s="1" t="s">
        <v>4125</v>
      </c>
      <c r="X1090"/>
      <c r="Y1090" s="1" t="s">
        <v>4125</v>
      </c>
      <c r="Z1090"/>
      <c r="AA1090" s="1" t="s">
        <v>4125</v>
      </c>
      <c r="AB1090"/>
      <c r="AC1090" s="1" t="s">
        <v>4125</v>
      </c>
      <c r="AD1090"/>
      <c r="AE1090" s="1" t="s">
        <v>4125</v>
      </c>
      <c r="AF1090"/>
      <c r="AG1090">
        <f>+IF(E1090=E1089,1,0)</f>
        <v>0</v>
      </c>
    </row>
    <row r="1091" spans="1:33" s="57" customFormat="1" x14ac:dyDescent="0.25">
      <c r="A1091">
        <v>33</v>
      </c>
      <c r="B1091">
        <v>508</v>
      </c>
      <c r="C1091" s="25" t="s">
        <v>1350</v>
      </c>
      <c r="D1091" s="25" t="s">
        <v>1374</v>
      </c>
      <c r="E1091" t="s">
        <v>1355</v>
      </c>
      <c r="F1091"/>
      <c r="G1091"/>
      <c r="H1091"/>
      <c r="I1091"/>
      <c r="J1091" t="s">
        <v>1355</v>
      </c>
      <c r="K1091"/>
      <c r="L1091" s="1" t="s">
        <v>893</v>
      </c>
      <c r="M1091" s="1"/>
      <c r="N1091" s="36" t="s">
        <v>3200</v>
      </c>
      <c r="O1091" s="71" t="s">
        <v>917</v>
      </c>
      <c r="P1091" s="25" t="s">
        <v>4099</v>
      </c>
      <c r="Q1091" s="1" t="s">
        <v>4100</v>
      </c>
      <c r="R1091"/>
      <c r="S1091" s="1" t="s">
        <v>4125</v>
      </c>
      <c r="T1091"/>
      <c r="U1091" s="1" t="s">
        <v>4125</v>
      </c>
      <c r="V1091"/>
      <c r="W1091" s="1" t="s">
        <v>4125</v>
      </c>
      <c r="X1091"/>
      <c r="Y1091" s="1" t="s">
        <v>4125</v>
      </c>
      <c r="Z1091"/>
      <c r="AA1091" s="1" t="s">
        <v>4125</v>
      </c>
      <c r="AB1091"/>
      <c r="AC1091" s="1" t="s">
        <v>4125</v>
      </c>
      <c r="AD1091"/>
      <c r="AE1091" s="1" t="s">
        <v>4125</v>
      </c>
      <c r="AF1091"/>
      <c r="AG1091">
        <f>+IF(E1091=E1090,1,0)</f>
        <v>0</v>
      </c>
    </row>
    <row r="1092" spans="1:33" s="57" customFormat="1" x14ac:dyDescent="0.25">
      <c r="A1092">
        <v>33</v>
      </c>
      <c r="B1092">
        <v>509</v>
      </c>
      <c r="C1092" s="25" t="s">
        <v>1350</v>
      </c>
      <c r="D1092" s="25" t="s">
        <v>1374</v>
      </c>
      <c r="E1092" t="s">
        <v>1358</v>
      </c>
      <c r="F1092"/>
      <c r="G1092"/>
      <c r="H1092"/>
      <c r="I1092"/>
      <c r="J1092" t="s">
        <v>1359</v>
      </c>
      <c r="K1092"/>
      <c r="L1092" s="1" t="s">
        <v>893</v>
      </c>
      <c r="M1092" s="1"/>
      <c r="N1092" s="36" t="s">
        <v>3200</v>
      </c>
      <c r="O1092" s="71" t="s">
        <v>917</v>
      </c>
      <c r="P1092" s="25" t="s">
        <v>4099</v>
      </c>
      <c r="Q1092" s="1" t="s">
        <v>4100</v>
      </c>
      <c r="R1092"/>
      <c r="S1092" s="1" t="s">
        <v>4125</v>
      </c>
      <c r="T1092"/>
      <c r="U1092" s="1" t="s">
        <v>4125</v>
      </c>
      <c r="V1092"/>
      <c r="W1092" s="1" t="s">
        <v>4125</v>
      </c>
      <c r="X1092"/>
      <c r="Y1092" s="1" t="s">
        <v>4125</v>
      </c>
      <c r="Z1092"/>
      <c r="AA1092" s="1" t="s">
        <v>4125</v>
      </c>
      <c r="AB1092"/>
      <c r="AC1092" s="1" t="s">
        <v>4125</v>
      </c>
      <c r="AD1092"/>
      <c r="AE1092" s="1" t="s">
        <v>4125</v>
      </c>
      <c r="AF1092"/>
      <c r="AG1092">
        <f>+IF(E1092=E1091,1,0)</f>
        <v>0</v>
      </c>
    </row>
    <row r="1093" spans="1:33" x14ac:dyDescent="0.25">
      <c r="A1093">
        <v>35</v>
      </c>
      <c r="B1093">
        <v>570</v>
      </c>
      <c r="C1093" s="25" t="s">
        <v>32</v>
      </c>
      <c r="D1093" s="25" t="s">
        <v>1420</v>
      </c>
      <c r="E1093" t="s">
        <v>2070</v>
      </c>
      <c r="J1093" t="s">
        <v>2071</v>
      </c>
      <c r="L1093" s="1" t="s">
        <v>466</v>
      </c>
      <c r="N1093" s="36" t="s">
        <v>245</v>
      </c>
      <c r="O1093" s="58" t="s">
        <v>917</v>
      </c>
      <c r="P1093" s="25" t="s">
        <v>4099</v>
      </c>
      <c r="Q1093" s="1" t="s">
        <v>4100</v>
      </c>
      <c r="R1093" t="s">
        <v>92</v>
      </c>
      <c r="S1093" s="1" t="s">
        <v>4125</v>
      </c>
      <c r="U1093" s="1" t="s">
        <v>4125</v>
      </c>
      <c r="W1093" s="1" t="s">
        <v>4125</v>
      </c>
      <c r="Y1093" s="1" t="s">
        <v>4125</v>
      </c>
      <c r="AA1093" s="1" t="s">
        <v>4125</v>
      </c>
      <c r="AC1093" s="1" t="s">
        <v>4125</v>
      </c>
      <c r="AE1093" s="1" t="s">
        <v>4125</v>
      </c>
      <c r="AG1093">
        <f>+IF(E1093=E1092,1,0)</f>
        <v>0</v>
      </c>
    </row>
    <row r="1094" spans="1:33" x14ac:dyDescent="0.25">
      <c r="A1094">
        <v>7</v>
      </c>
      <c r="B1094">
        <v>106</v>
      </c>
      <c r="C1094" t="s">
        <v>2962</v>
      </c>
      <c r="D1094" t="s">
        <v>340</v>
      </c>
      <c r="E1094" t="s">
        <v>367</v>
      </c>
      <c r="J1094" t="s">
        <v>368</v>
      </c>
      <c r="L1094" s="1" t="s">
        <v>466</v>
      </c>
      <c r="M1094" s="1" t="s">
        <v>440</v>
      </c>
      <c r="N1094" s="36" t="s">
        <v>3204</v>
      </c>
      <c r="O1094" s="58" t="s">
        <v>917</v>
      </c>
      <c r="P1094" s="25" t="s">
        <v>4099</v>
      </c>
      <c r="Q1094" s="1" t="s">
        <v>481</v>
      </c>
      <c r="S1094" s="1" t="s">
        <v>4125</v>
      </c>
      <c r="T1094" t="s">
        <v>343</v>
      </c>
      <c r="U1094" s="1" t="s">
        <v>4125</v>
      </c>
      <c r="W1094" s="1" t="s">
        <v>4125</v>
      </c>
      <c r="Y1094" s="1" t="s">
        <v>4125</v>
      </c>
      <c r="Z1094" t="s">
        <v>438</v>
      </c>
      <c r="AA1094" s="1" t="s">
        <v>4125</v>
      </c>
      <c r="AC1094" s="1" t="s">
        <v>4125</v>
      </c>
      <c r="AE1094" s="1" t="s">
        <v>4125</v>
      </c>
      <c r="AG1094">
        <f>+IF(E1094=E1093,1,0)</f>
        <v>0</v>
      </c>
    </row>
    <row r="1095" spans="1:33" s="57" customFormat="1" x14ac:dyDescent="0.25">
      <c r="A1095">
        <v>44</v>
      </c>
      <c r="B1095">
        <v>687</v>
      </c>
      <c r="C1095" s="25" t="s">
        <v>40</v>
      </c>
      <c r="D1095" s="25" t="s">
        <v>1620</v>
      </c>
      <c r="E1095" t="s">
        <v>1621</v>
      </c>
      <c r="F1095"/>
      <c r="G1095"/>
      <c r="H1095"/>
      <c r="I1095"/>
      <c r="J1095" t="s">
        <v>1622</v>
      </c>
      <c r="K1095" t="s">
        <v>1623</v>
      </c>
      <c r="L1095" s="1" t="s">
        <v>466</v>
      </c>
      <c r="M1095" s="1"/>
      <c r="N1095" s="36" t="s">
        <v>244</v>
      </c>
      <c r="O1095" s="58" t="s">
        <v>917</v>
      </c>
      <c r="P1095" s="25" t="s">
        <v>4099</v>
      </c>
      <c r="Q1095" s="1" t="s">
        <v>4100</v>
      </c>
      <c r="R1095"/>
      <c r="S1095" s="1" t="s">
        <v>4125</v>
      </c>
      <c r="T1095"/>
      <c r="U1095" s="1" t="s">
        <v>4125</v>
      </c>
      <c r="V1095"/>
      <c r="W1095" s="1" t="s">
        <v>4125</v>
      </c>
      <c r="X1095"/>
      <c r="Y1095" s="1" t="s">
        <v>4125</v>
      </c>
      <c r="Z1095"/>
      <c r="AA1095" s="1" t="s">
        <v>4125</v>
      </c>
      <c r="AB1095"/>
      <c r="AC1095" s="1" t="s">
        <v>4125</v>
      </c>
      <c r="AD1095"/>
      <c r="AE1095" s="1" t="s">
        <v>4125</v>
      </c>
      <c r="AF1095"/>
      <c r="AG1095">
        <f>+IF(E1095=E1094,1,0)</f>
        <v>0</v>
      </c>
    </row>
    <row r="1096" spans="1:33" s="57" customFormat="1" x14ac:dyDescent="0.25">
      <c r="A1096">
        <v>21</v>
      </c>
      <c r="B1096">
        <v>263</v>
      </c>
      <c r="C1096" t="s">
        <v>950</v>
      </c>
      <c r="D1096" t="s">
        <v>970</v>
      </c>
      <c r="E1096" t="s">
        <v>956</v>
      </c>
      <c r="F1096" t="s">
        <v>957</v>
      </c>
      <c r="G1096"/>
      <c r="H1096"/>
      <c r="I1096"/>
      <c r="J1096" t="s">
        <v>955</v>
      </c>
      <c r="K1096"/>
      <c r="L1096" s="1" t="s">
        <v>441</v>
      </c>
      <c r="M1096" s="36"/>
      <c r="N1096" s="36" t="s">
        <v>2629</v>
      </c>
      <c r="O1096" s="58" t="s">
        <v>4184</v>
      </c>
      <c r="P1096" s="25" t="s">
        <v>4099</v>
      </c>
      <c r="Q1096" s="1" t="s">
        <v>4100</v>
      </c>
      <c r="R1096" s="1"/>
      <c r="S1096" s="1" t="s">
        <v>4125</v>
      </c>
      <c r="T1096" s="1"/>
      <c r="U1096" s="1" t="s">
        <v>4125</v>
      </c>
      <c r="V1096"/>
      <c r="W1096" s="1" t="s">
        <v>4125</v>
      </c>
      <c r="X1096"/>
      <c r="Y1096" s="1" t="s">
        <v>4125</v>
      </c>
      <c r="Z1096"/>
      <c r="AA1096" s="1" t="s">
        <v>4125</v>
      </c>
      <c r="AB1096"/>
      <c r="AC1096" s="1" t="s">
        <v>4125</v>
      </c>
      <c r="AD1096"/>
      <c r="AE1096" s="1" t="s">
        <v>4125</v>
      </c>
      <c r="AF1096"/>
      <c r="AG1096">
        <f>+IF(E1096=E1095,1,0)</f>
        <v>0</v>
      </c>
    </row>
    <row r="1097" spans="1:33" s="57" customFormat="1" x14ac:dyDescent="0.25">
      <c r="A1097">
        <v>21</v>
      </c>
      <c r="B1097">
        <v>262</v>
      </c>
      <c r="C1097" t="s">
        <v>950</v>
      </c>
      <c r="D1097" t="s">
        <v>970</v>
      </c>
      <c r="E1097" t="s">
        <v>959</v>
      </c>
      <c r="F1097" t="s">
        <v>960</v>
      </c>
      <c r="G1097"/>
      <c r="H1097"/>
      <c r="I1097"/>
      <c r="J1097" t="s">
        <v>958</v>
      </c>
      <c r="K1097"/>
      <c r="L1097" s="1" t="s">
        <v>441</v>
      </c>
      <c r="M1097" s="36"/>
      <c r="N1097" s="36" t="s">
        <v>2629</v>
      </c>
      <c r="O1097" s="58" t="s">
        <v>4185</v>
      </c>
      <c r="P1097" s="25" t="s">
        <v>4099</v>
      </c>
      <c r="Q1097" s="1" t="s">
        <v>4100</v>
      </c>
      <c r="R1097" s="1"/>
      <c r="S1097" s="1" t="s">
        <v>4125</v>
      </c>
      <c r="T1097" s="1"/>
      <c r="U1097" s="1" t="s">
        <v>4125</v>
      </c>
      <c r="V1097"/>
      <c r="W1097" s="1" t="s">
        <v>4125</v>
      </c>
      <c r="X1097"/>
      <c r="Y1097" s="1" t="s">
        <v>4125</v>
      </c>
      <c r="Z1097"/>
      <c r="AA1097" s="1" t="s">
        <v>4125</v>
      </c>
      <c r="AB1097"/>
      <c r="AC1097" s="1" t="s">
        <v>4125</v>
      </c>
      <c r="AD1097"/>
      <c r="AE1097" s="1" t="s">
        <v>4125</v>
      </c>
      <c r="AF1097"/>
      <c r="AG1097">
        <f>+IF(E1097=E1096,1,0)</f>
        <v>0</v>
      </c>
    </row>
    <row r="1098" spans="1:33" s="57" customFormat="1" x14ac:dyDescent="0.25">
      <c r="A1098">
        <v>21</v>
      </c>
      <c r="B1098">
        <v>261</v>
      </c>
      <c r="C1098" t="s">
        <v>950</v>
      </c>
      <c r="D1098" t="s">
        <v>970</v>
      </c>
      <c r="E1098" t="s">
        <v>962</v>
      </c>
      <c r="F1098" t="s">
        <v>963</v>
      </c>
      <c r="G1098"/>
      <c r="H1098"/>
      <c r="I1098"/>
      <c r="J1098" t="s">
        <v>961</v>
      </c>
      <c r="K1098"/>
      <c r="L1098" s="1" t="s">
        <v>441</v>
      </c>
      <c r="M1098" s="36"/>
      <c r="N1098" s="36" t="s">
        <v>2629</v>
      </c>
      <c r="O1098" s="58" t="s">
        <v>4189</v>
      </c>
      <c r="P1098" s="25" t="s">
        <v>4099</v>
      </c>
      <c r="Q1098" s="1" t="s">
        <v>4100</v>
      </c>
      <c r="R1098" s="1"/>
      <c r="S1098" s="1" t="s">
        <v>4125</v>
      </c>
      <c r="T1098" s="1"/>
      <c r="U1098" s="1" t="s">
        <v>4125</v>
      </c>
      <c r="V1098"/>
      <c r="W1098" s="1" t="s">
        <v>4125</v>
      </c>
      <c r="X1098"/>
      <c r="Y1098" s="1" t="s">
        <v>4125</v>
      </c>
      <c r="Z1098"/>
      <c r="AA1098" s="1" t="s">
        <v>4125</v>
      </c>
      <c r="AB1098"/>
      <c r="AC1098" s="1" t="s">
        <v>4125</v>
      </c>
      <c r="AD1098"/>
      <c r="AE1098" s="1" t="s">
        <v>4125</v>
      </c>
      <c r="AF1098"/>
      <c r="AG1098">
        <f>+IF(E1098=E1097,1,0)</f>
        <v>0</v>
      </c>
    </row>
    <row r="1099" spans="1:33" s="57" customFormat="1" x14ac:dyDescent="0.25">
      <c r="A1099" s="57">
        <v>61</v>
      </c>
      <c r="B1099">
        <v>1104</v>
      </c>
      <c r="C1099" s="57" t="s">
        <v>2757</v>
      </c>
      <c r="D1099" s="59" t="s">
        <v>2715</v>
      </c>
      <c r="E1099" s="57" t="s">
        <v>2756</v>
      </c>
      <c r="J1099" s="57" t="s">
        <v>4003</v>
      </c>
      <c r="L1099" s="35" t="s">
        <v>893</v>
      </c>
      <c r="M1099" s="35"/>
      <c r="N1099" s="60" t="s">
        <v>3193</v>
      </c>
      <c r="O1099" s="71" t="s">
        <v>917</v>
      </c>
      <c r="P1099" s="25" t="s">
        <v>4099</v>
      </c>
      <c r="Q1099" s="35"/>
      <c r="S1099" s="1" t="s">
        <v>4125</v>
      </c>
      <c r="U1099" s="1" t="s">
        <v>4125</v>
      </c>
      <c r="W1099" s="1" t="s">
        <v>4125</v>
      </c>
      <c r="Y1099" s="1" t="s">
        <v>4125</v>
      </c>
      <c r="AA1099" s="1" t="s">
        <v>4125</v>
      </c>
      <c r="AC1099" s="1" t="s">
        <v>4125</v>
      </c>
      <c r="AE1099" s="1" t="s">
        <v>4125</v>
      </c>
      <c r="AF1099"/>
      <c r="AG1099">
        <f>+IF(E1099=E1098,1,0)</f>
        <v>0</v>
      </c>
    </row>
    <row r="1100" spans="1:33" s="57" customFormat="1" x14ac:dyDescent="0.25">
      <c r="A1100">
        <v>43</v>
      </c>
      <c r="B1100">
        <v>658</v>
      </c>
      <c r="C1100" s="25" t="s">
        <v>1544</v>
      </c>
      <c r="D1100" s="25" t="s">
        <v>1545</v>
      </c>
      <c r="E1100" t="s">
        <v>1609</v>
      </c>
      <c r="F1100"/>
      <c r="G1100"/>
      <c r="H1100"/>
      <c r="I1100"/>
      <c r="J1100" t="s">
        <v>1593</v>
      </c>
      <c r="K1100"/>
      <c r="L1100" s="1" t="s">
        <v>441</v>
      </c>
      <c r="M1100" s="1"/>
      <c r="N1100" s="36" t="s">
        <v>253</v>
      </c>
      <c r="O1100" s="58"/>
      <c r="P1100" s="25" t="s">
        <v>4099</v>
      </c>
      <c r="Q1100" s="1" t="s">
        <v>4100</v>
      </c>
      <c r="R1100"/>
      <c r="S1100" s="1" t="s">
        <v>4125</v>
      </c>
      <c r="T1100"/>
      <c r="U1100" s="1" t="s">
        <v>4125</v>
      </c>
      <c r="V1100"/>
      <c r="W1100" s="1" t="s">
        <v>4125</v>
      </c>
      <c r="X1100"/>
      <c r="Y1100" s="1" t="s">
        <v>4125</v>
      </c>
      <c r="Z1100"/>
      <c r="AA1100" s="1" t="s">
        <v>4125</v>
      </c>
      <c r="AB1100"/>
      <c r="AC1100" s="1" t="s">
        <v>4125</v>
      </c>
      <c r="AD1100"/>
      <c r="AE1100" s="1" t="s">
        <v>4125</v>
      </c>
      <c r="AF1100"/>
      <c r="AG1100">
        <f>+IF(E1100=E1099,1,0)</f>
        <v>0</v>
      </c>
    </row>
    <row r="1101" spans="1:33" s="57" customFormat="1" x14ac:dyDescent="0.25">
      <c r="A1101">
        <v>12</v>
      </c>
      <c r="B1101">
        <v>141</v>
      </c>
      <c r="C1101" t="s">
        <v>2969</v>
      </c>
      <c r="D1101" t="s">
        <v>618</v>
      </c>
      <c r="E1101" t="s">
        <v>2628</v>
      </c>
      <c r="F1101"/>
      <c r="G1101"/>
      <c r="H1101"/>
      <c r="I1101"/>
      <c r="J1101" t="s">
        <v>2627</v>
      </c>
      <c r="K1101" t="s">
        <v>2626</v>
      </c>
      <c r="L1101" s="1" t="s">
        <v>466</v>
      </c>
      <c r="M1101" s="24" t="s">
        <v>441</v>
      </c>
      <c r="N1101" s="36" t="s">
        <v>917</v>
      </c>
      <c r="O1101" s="91" t="s">
        <v>917</v>
      </c>
      <c r="P1101" s="25" t="s">
        <v>4099</v>
      </c>
      <c r="Q1101" s="1"/>
      <c r="R1101" s="1"/>
      <c r="S1101" s="1" t="s">
        <v>4125</v>
      </c>
      <c r="T1101" s="1"/>
      <c r="U1101" s="1" t="s">
        <v>4125</v>
      </c>
      <c r="V1101"/>
      <c r="W1101" s="1" t="s">
        <v>4125</v>
      </c>
      <c r="X1101"/>
      <c r="Y1101" s="1" t="s">
        <v>4125</v>
      </c>
      <c r="Z1101"/>
      <c r="AA1101" s="1" t="s">
        <v>4125</v>
      </c>
      <c r="AB1101"/>
      <c r="AC1101" s="1" t="s">
        <v>4125</v>
      </c>
      <c r="AD1101"/>
      <c r="AE1101" s="1" t="s">
        <v>4125</v>
      </c>
      <c r="AF1101"/>
      <c r="AG1101">
        <f>+IF(E1101=E1100,1,0)</f>
        <v>0</v>
      </c>
    </row>
    <row r="1102" spans="1:33" s="57" customFormat="1" x14ac:dyDescent="0.25">
      <c r="A1102">
        <v>45</v>
      </c>
      <c r="B1102">
        <v>701</v>
      </c>
      <c r="C1102" s="25" t="s">
        <v>1641</v>
      </c>
      <c r="D1102" s="25" t="s">
        <v>1655</v>
      </c>
      <c r="E1102" t="s">
        <v>1646</v>
      </c>
      <c r="F1102"/>
      <c r="G1102"/>
      <c r="H1102"/>
      <c r="I1102"/>
      <c r="J1102" t="s">
        <v>1647</v>
      </c>
      <c r="K1102"/>
      <c r="L1102" s="1" t="s">
        <v>893</v>
      </c>
      <c r="M1102" s="1"/>
      <c r="N1102" s="36" t="s">
        <v>917</v>
      </c>
      <c r="O1102" s="92" t="s">
        <v>917</v>
      </c>
      <c r="P1102" s="25" t="s">
        <v>4099</v>
      </c>
      <c r="Q1102" s="1" t="s">
        <v>4100</v>
      </c>
      <c r="R1102"/>
      <c r="S1102" s="1" t="s">
        <v>4125</v>
      </c>
      <c r="T1102"/>
      <c r="U1102" s="1" t="s">
        <v>4125</v>
      </c>
      <c r="V1102"/>
      <c r="W1102" s="1" t="s">
        <v>4125</v>
      </c>
      <c r="X1102"/>
      <c r="Y1102" s="1" t="s">
        <v>4125</v>
      </c>
      <c r="Z1102"/>
      <c r="AA1102" s="1" t="s">
        <v>4125</v>
      </c>
      <c r="AB1102"/>
      <c r="AC1102" s="1" t="s">
        <v>4125</v>
      </c>
      <c r="AD1102"/>
      <c r="AE1102" s="1" t="s">
        <v>4125</v>
      </c>
      <c r="AF1102"/>
      <c r="AG1102">
        <f>+IF(E1102=E1101,1,0)</f>
        <v>0</v>
      </c>
    </row>
    <row r="1103" spans="1:33" s="57" customFormat="1" x14ac:dyDescent="0.25">
      <c r="A1103">
        <v>47</v>
      </c>
      <c r="B1103">
        <v>722</v>
      </c>
      <c r="C1103" t="s">
        <v>889</v>
      </c>
      <c r="D1103" t="s">
        <v>4071</v>
      </c>
      <c r="E1103" t="s">
        <v>1699</v>
      </c>
      <c r="F1103"/>
      <c r="G1103"/>
      <c r="H1103"/>
      <c r="I1103"/>
      <c r="J1103" t="s">
        <v>1700</v>
      </c>
      <c r="K1103"/>
      <c r="L1103" s="1" t="s">
        <v>893</v>
      </c>
      <c r="M1103" s="1"/>
      <c r="N1103" s="36" t="s">
        <v>233</v>
      </c>
      <c r="O1103" s="58" t="s">
        <v>917</v>
      </c>
      <c r="P1103" s="25" t="s">
        <v>4099</v>
      </c>
      <c r="Q1103" s="1" t="s">
        <v>4100</v>
      </c>
      <c r="R1103"/>
      <c r="S1103" s="1" t="s">
        <v>4125</v>
      </c>
      <c r="T1103"/>
      <c r="U1103" s="1" t="s">
        <v>4125</v>
      </c>
      <c r="V1103"/>
      <c r="W1103" s="1" t="s">
        <v>4125</v>
      </c>
      <c r="X1103"/>
      <c r="Y1103" s="1" t="s">
        <v>4125</v>
      </c>
      <c r="Z1103"/>
      <c r="AA1103" s="1" t="s">
        <v>4125</v>
      </c>
      <c r="AB1103"/>
      <c r="AC1103" s="1" t="s">
        <v>4125</v>
      </c>
      <c r="AD1103"/>
      <c r="AE1103" s="1" t="s">
        <v>4125</v>
      </c>
      <c r="AF1103"/>
      <c r="AG1103">
        <f>+IF(E1103=E1102,1,0)</f>
        <v>0</v>
      </c>
    </row>
    <row r="1104" spans="1:33" s="57" customFormat="1" ht="15.75" x14ac:dyDescent="0.25">
      <c r="A1104">
        <v>3</v>
      </c>
      <c r="B1104">
        <v>35</v>
      </c>
      <c r="C1104" t="s">
        <v>2509</v>
      </c>
      <c r="D1104" t="s">
        <v>2384</v>
      </c>
      <c r="E1104" t="s">
        <v>2371</v>
      </c>
      <c r="F1104"/>
      <c r="G1104"/>
      <c r="H1104"/>
      <c r="I1104"/>
      <c r="J1104" t="s">
        <v>2372</v>
      </c>
      <c r="K1104"/>
      <c r="L1104" s="1" t="s">
        <v>893</v>
      </c>
      <c r="M1104" s="1"/>
      <c r="N1104" s="36" t="s">
        <v>2152</v>
      </c>
      <c r="O1104" s="60" t="s">
        <v>917</v>
      </c>
      <c r="P1104" s="25" t="s">
        <v>4099</v>
      </c>
      <c r="Q1104" s="1" t="s">
        <v>481</v>
      </c>
      <c r="R1104"/>
      <c r="S1104" s="1" t="s">
        <v>4125</v>
      </c>
      <c r="T1104" s="55" t="s">
        <v>2379</v>
      </c>
      <c r="U1104" s="1" t="s">
        <v>4125</v>
      </c>
      <c r="V1104"/>
      <c r="W1104" s="1" t="s">
        <v>4125</v>
      </c>
      <c r="X1104"/>
      <c r="Y1104" s="1" t="s">
        <v>4125</v>
      </c>
      <c r="Z1104"/>
      <c r="AA1104" s="1" t="s">
        <v>4125</v>
      </c>
      <c r="AB1104"/>
      <c r="AC1104" s="1" t="s">
        <v>4125</v>
      </c>
      <c r="AD1104"/>
      <c r="AE1104" s="1" t="s">
        <v>4125</v>
      </c>
      <c r="AF1104"/>
      <c r="AG1104">
        <f>+IF(E1104=E1103,1,0)</f>
        <v>0</v>
      </c>
    </row>
    <row r="1105" spans="1:33" s="57" customFormat="1" ht="15.75" x14ac:dyDescent="0.25">
      <c r="A1105">
        <v>3</v>
      </c>
      <c r="B1105">
        <v>36</v>
      </c>
      <c r="C1105" t="s">
        <v>2509</v>
      </c>
      <c r="D1105" t="s">
        <v>2384</v>
      </c>
      <c r="E1105" t="s">
        <v>2375</v>
      </c>
      <c r="F1105"/>
      <c r="G1105"/>
      <c r="H1105"/>
      <c r="I1105"/>
      <c r="J1105" t="s">
        <v>2376</v>
      </c>
      <c r="K1105"/>
      <c r="L1105" s="1" t="s">
        <v>893</v>
      </c>
      <c r="M1105" s="1"/>
      <c r="N1105" s="36" t="s">
        <v>2152</v>
      </c>
      <c r="O1105" s="60" t="s">
        <v>917</v>
      </c>
      <c r="P1105" s="25" t="s">
        <v>4099</v>
      </c>
      <c r="Q1105" s="1" t="s">
        <v>481</v>
      </c>
      <c r="R1105"/>
      <c r="S1105" s="1" t="s">
        <v>4125</v>
      </c>
      <c r="T1105" s="55" t="s">
        <v>2379</v>
      </c>
      <c r="U1105" s="1" t="s">
        <v>4125</v>
      </c>
      <c r="V1105"/>
      <c r="W1105" s="1" t="s">
        <v>4125</v>
      </c>
      <c r="X1105"/>
      <c r="Y1105" s="1" t="s">
        <v>4125</v>
      </c>
      <c r="Z1105"/>
      <c r="AA1105" s="1" t="s">
        <v>4125</v>
      </c>
      <c r="AB1105"/>
      <c r="AC1105" s="1" t="s">
        <v>4125</v>
      </c>
      <c r="AD1105"/>
      <c r="AE1105" s="1" t="s">
        <v>4125</v>
      </c>
      <c r="AF1105"/>
      <c r="AG1105">
        <f>+IF(E1105=E1104,1,0)</f>
        <v>0</v>
      </c>
    </row>
    <row r="1106" spans="1:33" s="57" customFormat="1" x14ac:dyDescent="0.25">
      <c r="A1106">
        <v>55</v>
      </c>
      <c r="B1106">
        <v>897</v>
      </c>
      <c r="C1106" t="s">
        <v>3024</v>
      </c>
      <c r="D1106" t="s">
        <v>2967</v>
      </c>
      <c r="E1106" t="s">
        <v>2971</v>
      </c>
      <c r="F1106"/>
      <c r="G1106"/>
      <c r="H1106"/>
      <c r="I1106"/>
      <c r="J1106" t="s">
        <v>2972</v>
      </c>
      <c r="K1106"/>
      <c r="L1106" s="1" t="s">
        <v>466</v>
      </c>
      <c r="M1106" s="1"/>
      <c r="N1106" s="36" t="s">
        <v>3191</v>
      </c>
      <c r="O1106" s="58" t="s">
        <v>917</v>
      </c>
      <c r="P1106" s="25" t="s">
        <v>4099</v>
      </c>
      <c r="Q1106" s="1"/>
      <c r="R1106"/>
      <c r="S1106" s="1" t="s">
        <v>4125</v>
      </c>
      <c r="T1106"/>
      <c r="U1106" s="1" t="s">
        <v>4125</v>
      </c>
      <c r="V1106"/>
      <c r="W1106" s="1" t="s">
        <v>4125</v>
      </c>
      <c r="X1106"/>
      <c r="Y1106" s="1" t="s">
        <v>4125</v>
      </c>
      <c r="Z1106"/>
      <c r="AA1106" s="1" t="s">
        <v>4125</v>
      </c>
      <c r="AB1106"/>
      <c r="AC1106" s="1" t="s">
        <v>4125</v>
      </c>
      <c r="AD1106"/>
      <c r="AE1106" s="1" t="s">
        <v>4125</v>
      </c>
      <c r="AF1106"/>
      <c r="AG1106">
        <f>+IF(E1106=E1105,1,0)</f>
        <v>0</v>
      </c>
    </row>
    <row r="1107" spans="1:33" s="57" customFormat="1" x14ac:dyDescent="0.25">
      <c r="A1107">
        <v>55</v>
      </c>
      <c r="B1107">
        <v>898</v>
      </c>
      <c r="C1107" t="s">
        <v>3024</v>
      </c>
      <c r="D1107" t="s">
        <v>2967</v>
      </c>
      <c r="E1107" t="s">
        <v>2973</v>
      </c>
      <c r="F1107"/>
      <c r="G1107"/>
      <c r="H1107"/>
      <c r="I1107"/>
      <c r="J1107" t="s">
        <v>2974</v>
      </c>
      <c r="K1107"/>
      <c r="L1107" s="1" t="s">
        <v>466</v>
      </c>
      <c r="M1107" s="1"/>
      <c r="N1107" s="36" t="s">
        <v>3191</v>
      </c>
      <c r="O1107" s="58" t="s">
        <v>917</v>
      </c>
      <c r="P1107" s="25" t="s">
        <v>4099</v>
      </c>
      <c r="Q1107" s="1"/>
      <c r="R1107"/>
      <c r="S1107" s="1" t="s">
        <v>4125</v>
      </c>
      <c r="T1107"/>
      <c r="U1107" s="1" t="s">
        <v>4125</v>
      </c>
      <c r="V1107"/>
      <c r="W1107" s="1" t="s">
        <v>4125</v>
      </c>
      <c r="X1107"/>
      <c r="Y1107" s="1" t="s">
        <v>4125</v>
      </c>
      <c r="Z1107"/>
      <c r="AA1107" s="1" t="s">
        <v>4125</v>
      </c>
      <c r="AB1107"/>
      <c r="AC1107" s="1" t="s">
        <v>4125</v>
      </c>
      <c r="AD1107"/>
      <c r="AE1107" s="1" t="s">
        <v>4125</v>
      </c>
      <c r="AF1107"/>
      <c r="AG1107">
        <f>+IF(E1107=E1106,1,0)</f>
        <v>0</v>
      </c>
    </row>
    <row r="1108" spans="1:33" s="57" customFormat="1" x14ac:dyDescent="0.25">
      <c r="A1108">
        <v>52</v>
      </c>
      <c r="B1108">
        <v>883</v>
      </c>
      <c r="C1108" t="s">
        <v>1777</v>
      </c>
      <c r="D1108" t="s">
        <v>4183</v>
      </c>
      <c r="E1108" t="s">
        <v>4142</v>
      </c>
      <c r="F1108" t="s">
        <v>957</v>
      </c>
      <c r="G1108"/>
      <c r="H1108"/>
      <c r="I1108"/>
      <c r="J1108" t="s">
        <v>955</v>
      </c>
      <c r="K1108"/>
      <c r="L1108" s="1" t="s">
        <v>893</v>
      </c>
      <c r="M1108" s="1"/>
      <c r="N1108" s="36" t="s">
        <v>2222</v>
      </c>
      <c r="O1108" s="58"/>
      <c r="P1108" s="25" t="s">
        <v>4099</v>
      </c>
      <c r="Q1108" s="1" t="s">
        <v>4100</v>
      </c>
      <c r="R1108"/>
      <c r="S1108" s="1" t="s">
        <v>4125</v>
      </c>
      <c r="T1108"/>
      <c r="U1108" s="1" t="s">
        <v>4125</v>
      </c>
      <c r="V1108"/>
      <c r="W1108" s="1" t="s">
        <v>4125</v>
      </c>
      <c r="X1108"/>
      <c r="Y1108" s="1" t="s">
        <v>4125</v>
      </c>
      <c r="Z1108"/>
      <c r="AA1108" s="1" t="s">
        <v>4125</v>
      </c>
      <c r="AB1108"/>
      <c r="AC1108" s="1" t="s">
        <v>4125</v>
      </c>
      <c r="AD1108"/>
      <c r="AE1108" s="1" t="s">
        <v>4125</v>
      </c>
      <c r="AF1108"/>
      <c r="AG1108">
        <f>+IF(E1108=E1107,1,0)</f>
        <v>0</v>
      </c>
    </row>
    <row r="1109" spans="1:33" s="57" customFormat="1" x14ac:dyDescent="0.25">
      <c r="A1109">
        <v>21</v>
      </c>
      <c r="B1109">
        <v>259</v>
      </c>
      <c r="C1109" t="s">
        <v>950</v>
      </c>
      <c r="D1109" t="s">
        <v>971</v>
      </c>
      <c r="E1109" t="s">
        <v>968</v>
      </c>
      <c r="F1109" t="s">
        <v>967</v>
      </c>
      <c r="G1109"/>
      <c r="H1109"/>
      <c r="I1109"/>
      <c r="J1109" t="s">
        <v>969</v>
      </c>
      <c r="K1109"/>
      <c r="L1109" s="1" t="s">
        <v>441</v>
      </c>
      <c r="M1109" s="36"/>
      <c r="N1109" s="36" t="s">
        <v>2629</v>
      </c>
      <c r="O1109" s="58" t="s">
        <v>4187</v>
      </c>
      <c r="P1109" s="25" t="s">
        <v>4099</v>
      </c>
      <c r="Q1109" s="1" t="s">
        <v>4100</v>
      </c>
      <c r="R1109" s="1"/>
      <c r="S1109" s="1" t="s">
        <v>4125</v>
      </c>
      <c r="T1109" s="1"/>
      <c r="U1109" s="1" t="s">
        <v>4125</v>
      </c>
      <c r="V1109"/>
      <c r="W1109" s="1" t="s">
        <v>4125</v>
      </c>
      <c r="X1109"/>
      <c r="Y1109" s="1" t="s">
        <v>4125</v>
      </c>
      <c r="Z1109"/>
      <c r="AA1109" s="1" t="s">
        <v>4125</v>
      </c>
      <c r="AB1109"/>
      <c r="AC1109" s="1" t="s">
        <v>4125</v>
      </c>
      <c r="AD1109"/>
      <c r="AE1109" s="1" t="s">
        <v>4125</v>
      </c>
      <c r="AF1109"/>
      <c r="AG1109">
        <f>+IF(E1109=E1108,1,0)</f>
        <v>0</v>
      </c>
    </row>
    <row r="1110" spans="1:33" s="57" customFormat="1" x14ac:dyDescent="0.25">
      <c r="A1110">
        <v>21</v>
      </c>
      <c r="B1110">
        <v>260</v>
      </c>
      <c r="C1110" t="s">
        <v>950</v>
      </c>
      <c r="D1110" t="s">
        <v>971</v>
      </c>
      <c r="E1110" t="s">
        <v>965</v>
      </c>
      <c r="F1110" t="s">
        <v>966</v>
      </c>
      <c r="G1110"/>
      <c r="H1110"/>
      <c r="I1110"/>
      <c r="J1110" t="s">
        <v>964</v>
      </c>
      <c r="K1110"/>
      <c r="L1110" s="1" t="s">
        <v>441</v>
      </c>
      <c r="M1110" s="36"/>
      <c r="N1110" s="36" t="s">
        <v>2629</v>
      </c>
      <c r="O1110" s="58" t="s">
        <v>4188</v>
      </c>
      <c r="P1110" s="25" t="s">
        <v>4099</v>
      </c>
      <c r="Q1110" s="1" t="s">
        <v>4100</v>
      </c>
      <c r="R1110" s="1"/>
      <c r="S1110" s="1" t="s">
        <v>4125</v>
      </c>
      <c r="T1110" s="1"/>
      <c r="U1110" s="1" t="s">
        <v>4125</v>
      </c>
      <c r="V1110"/>
      <c r="W1110" s="1" t="s">
        <v>4125</v>
      </c>
      <c r="X1110"/>
      <c r="Y1110" s="1" t="s">
        <v>4125</v>
      </c>
      <c r="Z1110"/>
      <c r="AA1110" s="1" t="s">
        <v>4125</v>
      </c>
      <c r="AB1110"/>
      <c r="AC1110" s="1" t="s">
        <v>4125</v>
      </c>
      <c r="AD1110"/>
      <c r="AE1110" s="1" t="s">
        <v>4125</v>
      </c>
      <c r="AF1110"/>
      <c r="AG1110">
        <f>+IF(E1110=E1109,1,0)</f>
        <v>0</v>
      </c>
    </row>
    <row r="1111" spans="1:33" s="57" customFormat="1" x14ac:dyDescent="0.25">
      <c r="A1111">
        <v>50</v>
      </c>
      <c r="B1111">
        <v>813</v>
      </c>
      <c r="C1111" s="25" t="s">
        <v>67</v>
      </c>
      <c r="D1111" s="25" t="s">
        <v>1120</v>
      </c>
      <c r="E1111" t="s">
        <v>1797</v>
      </c>
      <c r="F1111"/>
      <c r="G1111"/>
      <c r="H1111"/>
      <c r="I1111"/>
      <c r="J1111" t="s">
        <v>1798</v>
      </c>
      <c r="K1111"/>
      <c r="L1111" s="1" t="s">
        <v>893</v>
      </c>
      <c r="M1111" s="1"/>
      <c r="N1111" s="36" t="s">
        <v>3177</v>
      </c>
      <c r="O1111" s="58" t="s">
        <v>917</v>
      </c>
      <c r="P1111" s="25" t="s">
        <v>4099</v>
      </c>
      <c r="Q1111" s="1" t="s">
        <v>4100</v>
      </c>
      <c r="R1111" t="s">
        <v>1755</v>
      </c>
      <c r="S1111" s="1" t="s">
        <v>4125</v>
      </c>
      <c r="T1111"/>
      <c r="U1111" s="1" t="s">
        <v>4125</v>
      </c>
      <c r="V1111"/>
      <c r="W1111" s="1" t="s">
        <v>4125</v>
      </c>
      <c r="X1111"/>
      <c r="Y1111" s="1" t="s">
        <v>4125</v>
      </c>
      <c r="Z1111"/>
      <c r="AA1111" s="1" t="s">
        <v>4125</v>
      </c>
      <c r="AB1111"/>
      <c r="AC1111" s="1" t="s">
        <v>4125</v>
      </c>
      <c r="AD1111"/>
      <c r="AE1111" s="1" t="s">
        <v>4125</v>
      </c>
      <c r="AF1111"/>
      <c r="AG1111">
        <f>+IF(E1111=E1110,1,0)</f>
        <v>0</v>
      </c>
    </row>
    <row r="1112" spans="1:33" s="57" customFormat="1" x14ac:dyDescent="0.25">
      <c r="A1112">
        <v>50</v>
      </c>
      <c r="B1112">
        <v>814</v>
      </c>
      <c r="C1112" s="25" t="s">
        <v>67</v>
      </c>
      <c r="D1112" s="25" t="s">
        <v>1120</v>
      </c>
      <c r="E1112" t="s">
        <v>1803</v>
      </c>
      <c r="F1112"/>
      <c r="G1112"/>
      <c r="H1112"/>
      <c r="I1112"/>
      <c r="J1112" t="s">
        <v>1804</v>
      </c>
      <c r="K1112"/>
      <c r="L1112" s="1" t="s">
        <v>893</v>
      </c>
      <c r="M1112" s="1"/>
      <c r="N1112" s="36" t="s">
        <v>3177</v>
      </c>
      <c r="O1112" s="58" t="s">
        <v>917</v>
      </c>
      <c r="P1112" s="25" t="s">
        <v>4099</v>
      </c>
      <c r="Q1112" s="1" t="s">
        <v>4100</v>
      </c>
      <c r="R1112" t="s">
        <v>1755</v>
      </c>
      <c r="S1112" s="1" t="s">
        <v>4125</v>
      </c>
      <c r="T1112"/>
      <c r="U1112" s="1" t="s">
        <v>4125</v>
      </c>
      <c r="V1112"/>
      <c r="W1112" s="1" t="s">
        <v>4125</v>
      </c>
      <c r="X1112"/>
      <c r="Y1112" s="1" t="s">
        <v>4125</v>
      </c>
      <c r="Z1112"/>
      <c r="AA1112" s="1" t="s">
        <v>4125</v>
      </c>
      <c r="AB1112"/>
      <c r="AC1112" s="1" t="s">
        <v>4125</v>
      </c>
      <c r="AD1112"/>
      <c r="AE1112" s="1" t="s">
        <v>4125</v>
      </c>
      <c r="AF1112"/>
      <c r="AG1112">
        <f>+IF(E1112=E1111,1,0)</f>
        <v>0</v>
      </c>
    </row>
    <row r="1113" spans="1:33" s="57" customFormat="1" x14ac:dyDescent="0.25">
      <c r="A1113">
        <v>50</v>
      </c>
      <c r="B1113">
        <v>815</v>
      </c>
      <c r="C1113" s="25" t="s">
        <v>67</v>
      </c>
      <c r="D1113" s="25" t="s">
        <v>1120</v>
      </c>
      <c r="E1113" t="s">
        <v>1879</v>
      </c>
      <c r="F1113"/>
      <c r="G1113"/>
      <c r="H1113"/>
      <c r="I1113"/>
      <c r="J1113" t="s">
        <v>1880</v>
      </c>
      <c r="K1113"/>
      <c r="L1113" s="1" t="s">
        <v>893</v>
      </c>
      <c r="M1113" s="1"/>
      <c r="N1113" s="36" t="s">
        <v>3177</v>
      </c>
      <c r="O1113" s="58" t="s">
        <v>917</v>
      </c>
      <c r="P1113" s="25" t="s">
        <v>4099</v>
      </c>
      <c r="Q1113" s="1" t="s">
        <v>4100</v>
      </c>
      <c r="R1113" t="s">
        <v>1755</v>
      </c>
      <c r="S1113" s="1" t="s">
        <v>4125</v>
      </c>
      <c r="T1113"/>
      <c r="U1113" s="1" t="s">
        <v>4125</v>
      </c>
      <c r="V1113"/>
      <c r="W1113" s="1" t="s">
        <v>4125</v>
      </c>
      <c r="X1113"/>
      <c r="Y1113" s="1" t="s">
        <v>4125</v>
      </c>
      <c r="Z1113"/>
      <c r="AA1113" s="1" t="s">
        <v>4125</v>
      </c>
      <c r="AB1113"/>
      <c r="AC1113" s="1" t="s">
        <v>4125</v>
      </c>
      <c r="AD1113"/>
      <c r="AE1113" s="1" t="s">
        <v>4125</v>
      </c>
      <c r="AG1113">
        <f>+IF(E1113=E1112,1,0)</f>
        <v>0</v>
      </c>
    </row>
    <row r="1114" spans="1:33" s="57" customFormat="1" x14ac:dyDescent="0.25">
      <c r="A1114">
        <v>50</v>
      </c>
      <c r="B1114">
        <v>816</v>
      </c>
      <c r="C1114" s="25" t="s">
        <v>67</v>
      </c>
      <c r="D1114" s="25" t="s">
        <v>1120</v>
      </c>
      <c r="E1114" t="s">
        <v>1811</v>
      </c>
      <c r="F1114"/>
      <c r="G1114"/>
      <c r="H1114"/>
      <c r="I1114"/>
      <c r="J1114" t="s">
        <v>1812</v>
      </c>
      <c r="K1114"/>
      <c r="L1114" s="1" t="s">
        <v>893</v>
      </c>
      <c r="M1114" s="1"/>
      <c r="N1114" s="36" t="s">
        <v>3177</v>
      </c>
      <c r="O1114" s="58" t="s">
        <v>917</v>
      </c>
      <c r="P1114" s="25" t="s">
        <v>4099</v>
      </c>
      <c r="Q1114" s="1" t="s">
        <v>4100</v>
      </c>
      <c r="R1114" t="s">
        <v>1755</v>
      </c>
      <c r="S1114" s="1" t="s">
        <v>4125</v>
      </c>
      <c r="T1114"/>
      <c r="U1114" s="1" t="s">
        <v>4125</v>
      </c>
      <c r="V1114"/>
      <c r="W1114" s="1" t="s">
        <v>4125</v>
      </c>
      <c r="X1114"/>
      <c r="Y1114" s="1" t="s">
        <v>4125</v>
      </c>
      <c r="Z1114"/>
      <c r="AA1114" s="1" t="s">
        <v>4125</v>
      </c>
      <c r="AB1114"/>
      <c r="AC1114" s="1" t="s">
        <v>4125</v>
      </c>
      <c r="AD1114"/>
      <c r="AE1114" s="1" t="s">
        <v>4125</v>
      </c>
      <c r="AG1114">
        <f>+IF(E1114=E1113,1,0)</f>
        <v>0</v>
      </c>
    </row>
    <row r="1115" spans="1:33" s="57" customFormat="1" x14ac:dyDescent="0.25">
      <c r="A1115">
        <v>50</v>
      </c>
      <c r="B1115">
        <v>817</v>
      </c>
      <c r="C1115" s="25" t="s">
        <v>67</v>
      </c>
      <c r="D1115" s="25" t="s">
        <v>1120</v>
      </c>
      <c r="E1115" t="s">
        <v>1864</v>
      </c>
      <c r="F1115"/>
      <c r="G1115"/>
      <c r="H1115"/>
      <c r="I1115"/>
      <c r="J1115" t="s">
        <v>1865</v>
      </c>
      <c r="K1115"/>
      <c r="L1115" s="1" t="s">
        <v>893</v>
      </c>
      <c r="M1115" s="1"/>
      <c r="N1115" s="36" t="s">
        <v>3177</v>
      </c>
      <c r="O1115" s="58" t="s">
        <v>917</v>
      </c>
      <c r="P1115" s="25" t="s">
        <v>4099</v>
      </c>
      <c r="Q1115" s="1" t="s">
        <v>4100</v>
      </c>
      <c r="R1115" t="s">
        <v>1755</v>
      </c>
      <c r="S1115" s="1" t="s">
        <v>4125</v>
      </c>
      <c r="T1115"/>
      <c r="U1115" s="1" t="s">
        <v>4125</v>
      </c>
      <c r="V1115"/>
      <c r="W1115" s="1" t="s">
        <v>4125</v>
      </c>
      <c r="X1115"/>
      <c r="Y1115" s="1" t="s">
        <v>4125</v>
      </c>
      <c r="Z1115"/>
      <c r="AA1115" s="1" t="s">
        <v>4125</v>
      </c>
      <c r="AB1115"/>
      <c r="AC1115" s="1" t="s">
        <v>4125</v>
      </c>
      <c r="AD1115"/>
      <c r="AE1115" s="1" t="s">
        <v>4125</v>
      </c>
      <c r="AG1115">
        <f>+IF(E1115=E1114,1,0)</f>
        <v>0</v>
      </c>
    </row>
    <row r="1116" spans="1:33" s="57" customFormat="1" x14ac:dyDescent="0.25">
      <c r="A1116">
        <v>17</v>
      </c>
      <c r="B1116">
        <v>198</v>
      </c>
      <c r="C1116" t="s">
        <v>482</v>
      </c>
      <c r="D1116" t="s">
        <v>540</v>
      </c>
      <c r="E1116" t="s">
        <v>915</v>
      </c>
      <c r="F1116"/>
      <c r="G1116"/>
      <c r="H1116"/>
      <c r="I1116"/>
      <c r="J1116" s="19" t="s">
        <v>3104</v>
      </c>
      <c r="K1116"/>
      <c r="L1116" s="1" t="s">
        <v>466</v>
      </c>
      <c r="M1116" s="24" t="s">
        <v>440</v>
      </c>
      <c r="N1116" s="36" t="s">
        <v>239</v>
      </c>
      <c r="O1116" s="58" t="s">
        <v>917</v>
      </c>
      <c r="P1116" s="25" t="s">
        <v>4099</v>
      </c>
      <c r="Q1116" s="1" t="s">
        <v>4100</v>
      </c>
      <c r="R1116" t="s">
        <v>483</v>
      </c>
      <c r="S1116" s="1" t="s">
        <v>4125</v>
      </c>
      <c r="T1116"/>
      <c r="U1116" s="1" t="s">
        <v>4125</v>
      </c>
      <c r="V1116"/>
      <c r="W1116" s="1" t="s">
        <v>4125</v>
      </c>
      <c r="X1116"/>
      <c r="Y1116" s="1" t="s">
        <v>4125</v>
      </c>
      <c r="Z1116"/>
      <c r="AA1116" s="1" t="s">
        <v>4125</v>
      </c>
      <c r="AB1116"/>
      <c r="AC1116" s="1" t="s">
        <v>4125</v>
      </c>
      <c r="AD1116"/>
      <c r="AE1116" s="1" t="s">
        <v>4125</v>
      </c>
      <c r="AG1116">
        <f>+IF(E1116=E1115,1,0)</f>
        <v>0</v>
      </c>
    </row>
    <row r="1117" spans="1:33" s="57" customFormat="1" x14ac:dyDescent="0.25">
      <c r="A1117">
        <v>5</v>
      </c>
      <c r="B1117">
        <v>77</v>
      </c>
      <c r="C1117" t="s">
        <v>2960</v>
      </c>
      <c r="D1117" t="s">
        <v>2497</v>
      </c>
      <c r="E1117" t="s">
        <v>2504</v>
      </c>
      <c r="F1117"/>
      <c r="G1117"/>
      <c r="H1117" s="40"/>
      <c r="I1117" s="40"/>
      <c r="J1117" t="s">
        <v>2505</v>
      </c>
      <c r="K1117"/>
      <c r="L1117" s="1" t="s">
        <v>466</v>
      </c>
      <c r="M1117" s="1"/>
      <c r="N1117" s="36" t="s">
        <v>2153</v>
      </c>
      <c r="O1117" s="69" t="s">
        <v>917</v>
      </c>
      <c r="P1117" s="25" t="s">
        <v>4099</v>
      </c>
      <c r="Q1117" s="1" t="s">
        <v>481</v>
      </c>
      <c r="R1117"/>
      <c r="S1117" s="1" t="s">
        <v>4125</v>
      </c>
      <c r="T1117"/>
      <c r="U1117" s="1" t="s">
        <v>4125</v>
      </c>
      <c r="V1117"/>
      <c r="W1117" s="1" t="s">
        <v>4125</v>
      </c>
      <c r="X1117"/>
      <c r="Y1117" s="1" t="s">
        <v>4125</v>
      </c>
      <c r="Z1117" s="56" t="s">
        <v>2970</v>
      </c>
      <c r="AA1117" s="1" t="s">
        <v>4125</v>
      </c>
      <c r="AB1117"/>
      <c r="AC1117" s="1" t="s">
        <v>4125</v>
      </c>
      <c r="AD1117"/>
      <c r="AE1117" s="1" t="s">
        <v>4125</v>
      </c>
      <c r="AG1117">
        <f>+IF(E1117=E1116,1,0)</f>
        <v>0</v>
      </c>
    </row>
    <row r="1118" spans="1:33" s="57" customFormat="1" x14ac:dyDescent="0.25">
      <c r="A1118">
        <v>8</v>
      </c>
      <c r="B1118">
        <v>114</v>
      </c>
      <c r="C1118" t="s">
        <v>339</v>
      </c>
      <c r="D1118" t="s">
        <v>339</v>
      </c>
      <c r="E1118" t="s">
        <v>392</v>
      </c>
      <c r="F1118"/>
      <c r="G1118" s="47"/>
      <c r="H1118" s="47"/>
      <c r="I1118" s="47"/>
      <c r="J1118" t="s">
        <v>467</v>
      </c>
      <c r="K1118"/>
      <c r="L1118" s="1" t="s">
        <v>466</v>
      </c>
      <c r="M1118" s="1" t="s">
        <v>440</v>
      </c>
      <c r="N1118" s="36" t="s">
        <v>3203</v>
      </c>
      <c r="O1118" s="58" t="s">
        <v>917</v>
      </c>
      <c r="P1118" s="25" t="s">
        <v>4099</v>
      </c>
      <c r="Q1118" s="1" t="s">
        <v>481</v>
      </c>
      <c r="R1118"/>
      <c r="S1118" s="1" t="s">
        <v>4125</v>
      </c>
      <c r="T1118" t="s">
        <v>4116</v>
      </c>
      <c r="U1118" s="1" t="s">
        <v>4125</v>
      </c>
      <c r="V1118"/>
      <c r="W1118" s="1" t="s">
        <v>4125</v>
      </c>
      <c r="X1118" t="s">
        <v>4120</v>
      </c>
      <c r="Y1118" s="1" t="s">
        <v>4125</v>
      </c>
      <c r="Z1118" t="s">
        <v>391</v>
      </c>
      <c r="AA1118" s="1" t="s">
        <v>4125</v>
      </c>
      <c r="AB1118"/>
      <c r="AC1118" s="1" t="s">
        <v>4125</v>
      </c>
      <c r="AD1118"/>
      <c r="AE1118" s="1" t="s">
        <v>4125</v>
      </c>
      <c r="AG1118">
        <f>+IF(E1118=E1117,1,0)</f>
        <v>0</v>
      </c>
    </row>
    <row r="1119" spans="1:33" s="57" customFormat="1" x14ac:dyDescent="0.25">
      <c r="A1119">
        <v>6</v>
      </c>
      <c r="B1119">
        <v>81</v>
      </c>
      <c r="C1119" t="s">
        <v>2961</v>
      </c>
      <c r="D1119" t="s">
        <v>2961</v>
      </c>
      <c r="E1119" t="s">
        <v>3044</v>
      </c>
      <c r="F1119"/>
      <c r="G1119"/>
      <c r="H1119"/>
      <c r="I1119"/>
      <c r="J1119" t="s">
        <v>3045</v>
      </c>
      <c r="K1119"/>
      <c r="L1119" s="1" t="s">
        <v>466</v>
      </c>
      <c r="M1119" s="1"/>
      <c r="N1119" s="36" t="s">
        <v>3205</v>
      </c>
      <c r="O1119" s="58" t="s">
        <v>917</v>
      </c>
      <c r="P1119" s="25" t="s">
        <v>4099</v>
      </c>
      <c r="Q1119" s="1" t="s">
        <v>481</v>
      </c>
      <c r="R1119"/>
      <c r="S1119" s="1" t="s">
        <v>4125</v>
      </c>
      <c r="T1119"/>
      <c r="U1119" s="1" t="s">
        <v>4125</v>
      </c>
      <c r="V1119"/>
      <c r="W1119" s="1" t="s">
        <v>4125</v>
      </c>
      <c r="X1119"/>
      <c r="Y1119" s="1" t="s">
        <v>4125</v>
      </c>
      <c r="Z1119"/>
      <c r="AA1119" s="1" t="s">
        <v>4125</v>
      </c>
      <c r="AB1119"/>
      <c r="AC1119" s="1" t="s">
        <v>4125</v>
      </c>
      <c r="AD1119"/>
      <c r="AE1119" s="1" t="s">
        <v>4125</v>
      </c>
      <c r="AG1119">
        <f>+IF(E1119=E1118,1,0)</f>
        <v>0</v>
      </c>
    </row>
    <row r="1120" spans="1:33" s="57" customFormat="1" x14ac:dyDescent="0.25">
      <c r="A1120" s="57">
        <v>59</v>
      </c>
      <c r="B1120">
        <v>1039</v>
      </c>
      <c r="C1120" s="57" t="s">
        <v>2828</v>
      </c>
      <c r="D1120" s="57" t="s">
        <v>2877</v>
      </c>
      <c r="E1120" s="57" t="s">
        <v>2831</v>
      </c>
      <c r="J1120" t="s">
        <v>2832</v>
      </c>
      <c r="L1120" s="35" t="s">
        <v>893</v>
      </c>
      <c r="M1120" s="35"/>
      <c r="N1120" s="60" t="s">
        <v>3194</v>
      </c>
      <c r="O1120" s="71" t="s">
        <v>917</v>
      </c>
      <c r="P1120" s="25" t="s">
        <v>4099</v>
      </c>
      <c r="Q1120" s="35"/>
      <c r="S1120" s="1" t="s">
        <v>4125</v>
      </c>
      <c r="U1120" s="1" t="s">
        <v>4125</v>
      </c>
      <c r="W1120" s="1" t="s">
        <v>4125</v>
      </c>
      <c r="Y1120" s="1" t="s">
        <v>4125</v>
      </c>
      <c r="AA1120" s="1" t="s">
        <v>4125</v>
      </c>
      <c r="AC1120" s="1" t="s">
        <v>4125</v>
      </c>
      <c r="AE1120" s="1" t="s">
        <v>4125</v>
      </c>
      <c r="AG1120">
        <f>+IF(E1120=E1119,1,0)</f>
        <v>0</v>
      </c>
    </row>
    <row r="1121" spans="1:33" s="57" customFormat="1" x14ac:dyDescent="0.25">
      <c r="A1121">
        <v>52</v>
      </c>
      <c r="B1121">
        <v>881</v>
      </c>
      <c r="C1121" t="s">
        <v>1777</v>
      </c>
      <c r="D1121" t="s">
        <v>4182</v>
      </c>
      <c r="E1121" t="s">
        <v>2327</v>
      </c>
      <c r="F1121"/>
      <c r="G1121"/>
      <c r="H1121"/>
      <c r="I1121"/>
      <c r="J1121" t="s">
        <v>4139</v>
      </c>
      <c r="K1121" t="s">
        <v>4140</v>
      </c>
      <c r="L1121" s="1" t="s">
        <v>893</v>
      </c>
      <c r="M1121" s="1"/>
      <c r="N1121" s="36" t="s">
        <v>2222</v>
      </c>
      <c r="O1121" s="58"/>
      <c r="P1121" s="25" t="s">
        <v>4099</v>
      </c>
      <c r="Q1121" s="1" t="s">
        <v>4100</v>
      </c>
      <c r="R1121"/>
      <c r="S1121" s="1" t="s">
        <v>4125</v>
      </c>
      <c r="T1121"/>
      <c r="U1121" s="1" t="s">
        <v>4125</v>
      </c>
      <c r="V1121"/>
      <c r="W1121" s="1" t="s">
        <v>4125</v>
      </c>
      <c r="X1121"/>
      <c r="Y1121" s="1" t="s">
        <v>4125</v>
      </c>
      <c r="Z1121"/>
      <c r="AA1121" s="1" t="s">
        <v>4125</v>
      </c>
      <c r="AB1121"/>
      <c r="AC1121" s="1" t="s">
        <v>4125</v>
      </c>
      <c r="AD1121"/>
      <c r="AE1121" s="1" t="s">
        <v>4125</v>
      </c>
      <c r="AG1121">
        <f>+IF(E1121=E1120,1,0)</f>
        <v>0</v>
      </c>
    </row>
    <row r="1122" spans="1:33" s="57" customFormat="1" x14ac:dyDescent="0.25">
      <c r="A1122">
        <v>52</v>
      </c>
      <c r="B1122">
        <v>880</v>
      </c>
      <c r="C1122" t="s">
        <v>1777</v>
      </c>
      <c r="D1122" t="s">
        <v>4182</v>
      </c>
      <c r="E1122" t="s">
        <v>2244</v>
      </c>
      <c r="F1122"/>
      <c r="G1122"/>
      <c r="H1122"/>
      <c r="I1122"/>
      <c r="J1122" t="s">
        <v>4137</v>
      </c>
      <c r="K1122" t="s">
        <v>4138</v>
      </c>
      <c r="L1122" s="1" t="s">
        <v>893</v>
      </c>
      <c r="M1122" s="1"/>
      <c r="N1122" s="36" t="s">
        <v>2222</v>
      </c>
      <c r="O1122" s="58"/>
      <c r="P1122" s="25" t="s">
        <v>4099</v>
      </c>
      <c r="Q1122" s="1" t="s">
        <v>4100</v>
      </c>
      <c r="R1122"/>
      <c r="S1122" s="1" t="s">
        <v>4125</v>
      </c>
      <c r="T1122"/>
      <c r="U1122" s="1" t="s">
        <v>4125</v>
      </c>
      <c r="V1122"/>
      <c r="W1122" s="1" t="s">
        <v>4125</v>
      </c>
      <c r="X1122"/>
      <c r="Y1122" s="1" t="s">
        <v>4125</v>
      </c>
      <c r="Z1122"/>
      <c r="AA1122" s="1" t="s">
        <v>4125</v>
      </c>
      <c r="AB1122"/>
      <c r="AC1122" s="1" t="s">
        <v>4125</v>
      </c>
      <c r="AD1122"/>
      <c r="AE1122" s="1" t="s">
        <v>4125</v>
      </c>
      <c r="AG1122">
        <f>+IF(E1122=E1121,1,0)</f>
        <v>0</v>
      </c>
    </row>
    <row r="1123" spans="1:33" s="57" customFormat="1" x14ac:dyDescent="0.25">
      <c r="A1123">
        <v>52</v>
      </c>
      <c r="B1123">
        <v>863</v>
      </c>
      <c r="C1123" t="s">
        <v>1777</v>
      </c>
      <c r="D1123" t="s">
        <v>1778</v>
      </c>
      <c r="E1123" t="s">
        <v>2274</v>
      </c>
      <c r="F1123"/>
      <c r="G1123"/>
      <c r="H1123"/>
      <c r="I1123"/>
      <c r="J1123" t="s">
        <v>2275</v>
      </c>
      <c r="K1123"/>
      <c r="L1123" s="1" t="s">
        <v>893</v>
      </c>
      <c r="M1123" s="1"/>
      <c r="N1123" s="36" t="s">
        <v>2222</v>
      </c>
      <c r="O1123" s="58" t="s">
        <v>917</v>
      </c>
      <c r="P1123" s="25" t="s">
        <v>4099</v>
      </c>
      <c r="Q1123" s="1" t="s">
        <v>4100</v>
      </c>
      <c r="R1123" t="s">
        <v>2257</v>
      </c>
      <c r="S1123" s="1" t="s">
        <v>4125</v>
      </c>
      <c r="T1123"/>
      <c r="U1123" s="1" t="s">
        <v>4125</v>
      </c>
      <c r="V1123"/>
      <c r="W1123" s="1" t="s">
        <v>4125</v>
      </c>
      <c r="X1123"/>
      <c r="Y1123" s="1" t="s">
        <v>4125</v>
      </c>
      <c r="Z1123"/>
      <c r="AA1123" s="1" t="s">
        <v>4125</v>
      </c>
      <c r="AB1123"/>
      <c r="AC1123" s="1" t="s">
        <v>4125</v>
      </c>
      <c r="AD1123"/>
      <c r="AE1123" s="1" t="s">
        <v>4125</v>
      </c>
      <c r="AG1123">
        <f>+IF(E1123=E1122,1,0)</f>
        <v>0</v>
      </c>
    </row>
    <row r="1124" spans="1:33" s="57" customFormat="1" x14ac:dyDescent="0.25">
      <c r="A1124">
        <v>52</v>
      </c>
      <c r="B1124">
        <v>882</v>
      </c>
      <c r="C1124" t="s">
        <v>1777</v>
      </c>
      <c r="D1124" t="s">
        <v>4182</v>
      </c>
      <c r="E1124" t="s">
        <v>2245</v>
      </c>
      <c r="F1124"/>
      <c r="G1124"/>
      <c r="H1124"/>
      <c r="I1124"/>
      <c r="J1124" t="s">
        <v>4141</v>
      </c>
      <c r="K1124"/>
      <c r="L1124" s="1" t="s">
        <v>893</v>
      </c>
      <c r="M1124" s="1"/>
      <c r="N1124" s="36" t="s">
        <v>2222</v>
      </c>
      <c r="O1124" s="58"/>
      <c r="P1124" s="25" t="s">
        <v>4099</v>
      </c>
      <c r="Q1124" s="1" t="s">
        <v>4100</v>
      </c>
      <c r="R1124"/>
      <c r="S1124" s="1" t="s">
        <v>4125</v>
      </c>
      <c r="T1124"/>
      <c r="U1124" s="1" t="s">
        <v>4125</v>
      </c>
      <c r="V1124"/>
      <c r="W1124" s="1" t="s">
        <v>4125</v>
      </c>
      <c r="X1124"/>
      <c r="Y1124" s="1" t="s">
        <v>4125</v>
      </c>
      <c r="Z1124"/>
      <c r="AA1124" s="1" t="s">
        <v>4125</v>
      </c>
      <c r="AB1124"/>
      <c r="AC1124" s="1" t="s">
        <v>4125</v>
      </c>
      <c r="AD1124"/>
      <c r="AE1124" s="1" t="s">
        <v>4125</v>
      </c>
      <c r="AG1124">
        <f>+IF(E1124=E1123,1,0)</f>
        <v>0</v>
      </c>
    </row>
    <row r="1125" spans="1:33" s="57" customFormat="1" x14ac:dyDescent="0.25">
      <c r="A1125" s="57">
        <v>59</v>
      </c>
      <c r="B1125">
        <v>1016</v>
      </c>
      <c r="C1125" s="57" t="s">
        <v>2777</v>
      </c>
      <c r="D1125" s="57" t="s">
        <v>2801</v>
      </c>
      <c r="E1125" s="57" t="s">
        <v>2795</v>
      </c>
      <c r="J1125" t="s">
        <v>2796</v>
      </c>
      <c r="L1125" s="35" t="s">
        <v>893</v>
      </c>
      <c r="M1125" s="35"/>
      <c r="N1125" s="60" t="s">
        <v>3194</v>
      </c>
      <c r="O1125" s="71" t="s">
        <v>917</v>
      </c>
      <c r="P1125" s="25" t="s">
        <v>4099</v>
      </c>
      <c r="Q1125" s="35"/>
      <c r="S1125" s="1" t="s">
        <v>4125</v>
      </c>
      <c r="U1125" s="1" t="s">
        <v>4125</v>
      </c>
      <c r="W1125" s="1" t="s">
        <v>4125</v>
      </c>
      <c r="Y1125" s="1" t="s">
        <v>4125</v>
      </c>
      <c r="AA1125" s="1" t="s">
        <v>4125</v>
      </c>
      <c r="AC1125" s="1" t="s">
        <v>4125</v>
      </c>
      <c r="AE1125" s="1" t="s">
        <v>4125</v>
      </c>
      <c r="AG1125">
        <f>+IF(E1125=E1124,1,0)</f>
        <v>0</v>
      </c>
    </row>
    <row r="1126" spans="1:33" s="64" customFormat="1" x14ac:dyDescent="0.25">
      <c r="A1126" t="s">
        <v>4194</v>
      </c>
      <c r="B1126">
        <v>1</v>
      </c>
      <c r="C1126" t="s">
        <v>2959</v>
      </c>
      <c r="D1126" t="s">
        <v>4194</v>
      </c>
      <c r="E1126" t="s">
        <v>4194</v>
      </c>
      <c r="F1126" t="s">
        <v>104</v>
      </c>
      <c r="G1126" t="s">
        <v>104</v>
      </c>
      <c r="H1126"/>
      <c r="I1126"/>
      <c r="J1126" t="s">
        <v>4194</v>
      </c>
      <c r="K1126" t="s">
        <v>104</v>
      </c>
      <c r="L1126" t="s">
        <v>104</v>
      </c>
      <c r="M1126" t="s">
        <v>104</v>
      </c>
      <c r="N1126" t="s">
        <v>104</v>
      </c>
      <c r="O1126" s="58" t="s">
        <v>917</v>
      </c>
      <c r="P1126" s="25"/>
      <c r="Q1126" s="1"/>
      <c r="R1126"/>
      <c r="S1126" s="1" t="s">
        <v>4125</v>
      </c>
      <c r="T1126"/>
      <c r="U1126" s="1" t="s">
        <v>4125</v>
      </c>
      <c r="V1126"/>
      <c r="W1126" s="1" t="s">
        <v>4125</v>
      </c>
      <c r="X1126"/>
      <c r="Y1126" s="1" t="s">
        <v>4125</v>
      </c>
      <c r="Z1126"/>
      <c r="AA1126" s="1" t="s">
        <v>4125</v>
      </c>
      <c r="AB1126"/>
      <c r="AC1126" s="1" t="s">
        <v>4125</v>
      </c>
      <c r="AD1126"/>
      <c r="AE1126" s="1" t="s">
        <v>4125</v>
      </c>
    </row>
    <row r="1127" spans="1:33" s="46" customFormat="1" x14ac:dyDescent="0.25">
      <c r="A1127" t="s">
        <v>4194</v>
      </c>
      <c r="B1127">
        <v>144</v>
      </c>
      <c r="C1127" t="s">
        <v>2963</v>
      </c>
      <c r="D1127" t="s">
        <v>4194</v>
      </c>
      <c r="E1127" t="s">
        <v>4194</v>
      </c>
      <c r="F1127" t="s">
        <v>104</v>
      </c>
      <c r="G1127" t="s">
        <v>104</v>
      </c>
      <c r="H1127"/>
      <c r="I1127"/>
      <c r="J1127" t="s">
        <v>4194</v>
      </c>
      <c r="K1127" t="s">
        <v>104</v>
      </c>
      <c r="L1127" t="s">
        <v>104</v>
      </c>
      <c r="M1127" t="s">
        <v>104</v>
      </c>
      <c r="N1127" s="36" t="s">
        <v>917</v>
      </c>
      <c r="O1127" s="92" t="s">
        <v>917</v>
      </c>
      <c r="P1127" s="25" t="s">
        <v>4099</v>
      </c>
      <c r="Q1127" s="1"/>
      <c r="R1127" s="1"/>
      <c r="S1127" s="1" t="s">
        <v>4125</v>
      </c>
      <c r="T1127" s="1"/>
      <c r="U1127" s="1" t="s">
        <v>4125</v>
      </c>
      <c r="V1127"/>
      <c r="W1127" s="1" t="s">
        <v>4125</v>
      </c>
      <c r="X1127"/>
      <c r="Y1127" s="1" t="s">
        <v>4125</v>
      </c>
      <c r="Z1127"/>
      <c r="AA1127" s="1" t="s">
        <v>4125</v>
      </c>
      <c r="AB1127"/>
      <c r="AC1127" s="1" t="s">
        <v>4125</v>
      </c>
      <c r="AD1127"/>
      <c r="AE1127" s="1" t="s">
        <v>4125</v>
      </c>
    </row>
    <row r="1128" spans="1:33" x14ac:dyDescent="0.25">
      <c r="A1128" t="s">
        <v>4020</v>
      </c>
      <c r="N1128" s="36"/>
      <c r="S1128" s="1"/>
      <c r="U1128" s="1"/>
      <c r="W1128" s="1"/>
      <c r="Y1128" s="1"/>
      <c r="AA1128" s="1"/>
      <c r="AC1128" s="1"/>
      <c r="AE1128" s="1"/>
    </row>
    <row r="1129" spans="1:33" x14ac:dyDescent="0.25">
      <c r="A1129" t="s">
        <v>4020</v>
      </c>
      <c r="N1129" s="36"/>
      <c r="S1129" s="1"/>
      <c r="U1129" s="1"/>
      <c r="W1129" s="1"/>
      <c r="Y1129" s="1"/>
      <c r="AA1129" s="1"/>
      <c r="AC1129" s="1"/>
      <c r="AE1129" s="1"/>
    </row>
    <row r="1130" spans="1:33" x14ac:dyDescent="0.25">
      <c r="A1130" t="s">
        <v>4020</v>
      </c>
      <c r="N1130" s="36"/>
      <c r="S1130" s="1"/>
      <c r="U1130" s="1"/>
      <c r="W1130" s="1"/>
      <c r="Y1130" s="1"/>
      <c r="AA1130" s="1" t="s">
        <v>4125</v>
      </c>
      <c r="AC1130" s="1" t="s">
        <v>4125</v>
      </c>
      <c r="AE1130" s="1" t="s">
        <v>4125</v>
      </c>
    </row>
    <row r="1131" spans="1:33" x14ac:dyDescent="0.25">
      <c r="A1131" t="s">
        <v>4020</v>
      </c>
      <c r="C1131" t="s">
        <v>3639</v>
      </c>
      <c r="D1131" t="s">
        <v>825</v>
      </c>
      <c r="E1131" s="8" t="s">
        <v>104</v>
      </c>
      <c r="F1131" s="8" t="s">
        <v>104</v>
      </c>
      <c r="G1131" s="8" t="s">
        <v>104</v>
      </c>
      <c r="H1131" s="8"/>
      <c r="I1131" s="8"/>
      <c r="J1131" s="8" t="s">
        <v>104</v>
      </c>
      <c r="K1131" s="8" t="s">
        <v>104</v>
      </c>
      <c r="L1131" s="8" t="s">
        <v>104</v>
      </c>
      <c r="M1131" s="8" t="s">
        <v>104</v>
      </c>
      <c r="N1131" s="36" t="s">
        <v>3644</v>
      </c>
      <c r="O1131" s="57" t="s">
        <v>3641</v>
      </c>
      <c r="P1131" s="25" t="s">
        <v>4099</v>
      </c>
      <c r="S1131" s="1" t="s">
        <v>4125</v>
      </c>
      <c r="U1131" s="1" t="s">
        <v>4125</v>
      </c>
      <c r="W1131" s="1" t="s">
        <v>4125</v>
      </c>
      <c r="Y1131" s="1" t="s">
        <v>4125</v>
      </c>
      <c r="AA1131" s="1" t="s">
        <v>4125</v>
      </c>
      <c r="AC1131" s="1" t="s">
        <v>4125</v>
      </c>
      <c r="AE1131" s="1" t="s">
        <v>4125</v>
      </c>
    </row>
    <row r="1132" spans="1:33" x14ac:dyDescent="0.25">
      <c r="A1132" t="s">
        <v>4020</v>
      </c>
      <c r="C1132" t="s">
        <v>3639</v>
      </c>
      <c r="D1132" t="s">
        <v>3640</v>
      </c>
      <c r="E1132" s="8" t="s">
        <v>104</v>
      </c>
      <c r="F1132" s="8" t="s">
        <v>104</v>
      </c>
      <c r="G1132" s="8" t="s">
        <v>104</v>
      </c>
      <c r="H1132" s="8"/>
      <c r="I1132" s="8"/>
      <c r="J1132" s="8" t="s">
        <v>104</v>
      </c>
      <c r="K1132" s="8" t="s">
        <v>104</v>
      </c>
      <c r="L1132" s="8" t="s">
        <v>104</v>
      </c>
      <c r="M1132" s="8" t="s">
        <v>104</v>
      </c>
      <c r="N1132" s="36" t="s">
        <v>3644</v>
      </c>
      <c r="O1132" s="57" t="s">
        <v>3642</v>
      </c>
      <c r="P1132" s="25" t="s">
        <v>4099</v>
      </c>
      <c r="S1132" s="1" t="s">
        <v>4125</v>
      </c>
      <c r="U1132" s="1" t="s">
        <v>4125</v>
      </c>
      <c r="W1132" s="1" t="s">
        <v>4125</v>
      </c>
      <c r="Y1132" s="1" t="s">
        <v>4125</v>
      </c>
      <c r="AA1132" s="1" t="s">
        <v>4125</v>
      </c>
      <c r="AC1132" s="1" t="s">
        <v>4125</v>
      </c>
      <c r="AE1132" s="1" t="s">
        <v>4125</v>
      </c>
    </row>
    <row r="1133" spans="1:33" x14ac:dyDescent="0.25">
      <c r="A1133" t="s">
        <v>4020</v>
      </c>
      <c r="C1133" t="s">
        <v>3639</v>
      </c>
      <c r="D1133" t="s">
        <v>482</v>
      </c>
      <c r="E1133" s="8" t="s">
        <v>104</v>
      </c>
      <c r="F1133" s="8" t="s">
        <v>104</v>
      </c>
      <c r="G1133" s="8" t="s">
        <v>104</v>
      </c>
      <c r="H1133" s="8"/>
      <c r="I1133" s="8"/>
      <c r="J1133" s="8" t="s">
        <v>104</v>
      </c>
      <c r="K1133" s="8" t="s">
        <v>104</v>
      </c>
      <c r="L1133" s="8" t="s">
        <v>104</v>
      </c>
      <c r="M1133" s="8" t="s">
        <v>104</v>
      </c>
      <c r="O1133" s="57" t="s">
        <v>3643</v>
      </c>
      <c r="P1133" s="25" t="s">
        <v>4099</v>
      </c>
      <c r="S1133" s="1" t="s">
        <v>4125</v>
      </c>
      <c r="U1133" s="1" t="s">
        <v>4125</v>
      </c>
      <c r="W1133" s="1" t="s">
        <v>4125</v>
      </c>
      <c r="Y1133" s="1" t="s">
        <v>4125</v>
      </c>
      <c r="AA1133" s="1" t="s">
        <v>4125</v>
      </c>
      <c r="AC1133" s="1" t="s">
        <v>4125</v>
      </c>
      <c r="AE1133" s="1" t="s">
        <v>4125</v>
      </c>
    </row>
    <row r="1134" spans="1:33" x14ac:dyDescent="0.25">
      <c r="A1134" t="s">
        <v>4020</v>
      </c>
      <c r="C1134" t="s">
        <v>3639</v>
      </c>
      <c r="D1134" t="s">
        <v>40</v>
      </c>
      <c r="E1134" s="8" t="s">
        <v>104</v>
      </c>
      <c r="F1134" s="8" t="s">
        <v>104</v>
      </c>
      <c r="G1134" s="8" t="s">
        <v>104</v>
      </c>
      <c r="H1134" s="8"/>
      <c r="I1134" s="8"/>
      <c r="J1134" s="8" t="s">
        <v>104</v>
      </c>
      <c r="K1134" s="8" t="s">
        <v>104</v>
      </c>
      <c r="L1134" s="8" t="s">
        <v>104</v>
      </c>
      <c r="M1134" s="8" t="s">
        <v>104</v>
      </c>
      <c r="N1134" s="36" t="s">
        <v>3644</v>
      </c>
      <c r="O1134" s="70" t="s">
        <v>3645</v>
      </c>
      <c r="P1134" s="25" t="s">
        <v>4099</v>
      </c>
      <c r="S1134" s="1" t="s">
        <v>4125</v>
      </c>
      <c r="U1134" s="1" t="s">
        <v>4125</v>
      </c>
      <c r="W1134" s="1" t="s">
        <v>4125</v>
      </c>
      <c r="Y1134" s="1" t="s">
        <v>4125</v>
      </c>
      <c r="AA1134" s="1" t="s">
        <v>4125</v>
      </c>
      <c r="AC1134" s="1" t="s">
        <v>4125</v>
      </c>
      <c r="AE1134" s="1" t="s">
        <v>4125</v>
      </c>
    </row>
    <row r="1135" spans="1:33" s="64" customFormat="1" ht="12" customHeight="1" x14ac:dyDescent="0.25">
      <c r="A1135" s="64" t="s">
        <v>917</v>
      </c>
      <c r="E1135" s="46"/>
      <c r="L1135" s="65"/>
      <c r="M1135" s="65"/>
      <c r="N1135" s="65"/>
      <c r="O1135" s="67"/>
      <c r="P1135" s="76"/>
      <c r="Q1135" s="65"/>
    </row>
    <row r="1136" spans="1:33" x14ac:dyDescent="0.25">
      <c r="A1136">
        <f>+COUNT(A7:A1135)</f>
        <v>1118</v>
      </c>
      <c r="L1136"/>
      <c r="M1136" s="50" t="s">
        <v>547</v>
      </c>
      <c r="N1136"/>
      <c r="O1136" s="57"/>
      <c r="P1136" s="1"/>
    </row>
    <row r="1137" spans="1:26" x14ac:dyDescent="0.25">
      <c r="A1137" t="s">
        <v>917</v>
      </c>
      <c r="D1137" t="s">
        <v>3232</v>
      </c>
      <c r="N1137" s="36" t="s">
        <v>3203</v>
      </c>
      <c r="O1137" s="70" t="s">
        <v>3230</v>
      </c>
      <c r="P1137" s="1"/>
    </row>
    <row r="1138" spans="1:26" x14ac:dyDescent="0.25">
      <c r="A1138" t="s">
        <v>917</v>
      </c>
      <c r="D1138" t="s">
        <v>3312</v>
      </c>
      <c r="N1138" s="36" t="s">
        <v>243</v>
      </c>
      <c r="O1138" s="70" t="s">
        <v>3313</v>
      </c>
      <c r="P1138" s="1"/>
      <c r="Z1138" t="s">
        <v>3403</v>
      </c>
    </row>
    <row r="1139" spans="1:26" x14ac:dyDescent="0.25">
      <c r="A1139" t="s">
        <v>917</v>
      </c>
      <c r="D1139" t="s">
        <v>3404</v>
      </c>
      <c r="N1139" s="60" t="s">
        <v>3202</v>
      </c>
      <c r="O1139" s="70" t="s">
        <v>3405</v>
      </c>
      <c r="P1139" s="1"/>
    </row>
    <row r="1140" spans="1:26" x14ac:dyDescent="0.25">
      <c r="A1140" t="s">
        <v>917</v>
      </c>
      <c r="D1140" t="s">
        <v>4164</v>
      </c>
      <c r="N1140" s="60" t="s">
        <v>2222</v>
      </c>
      <c r="O1140" s="74" t="s">
        <v>3478</v>
      </c>
      <c r="P1140" s="1"/>
    </row>
    <row r="1141" spans="1:26" x14ac:dyDescent="0.25">
      <c r="A1141" t="s">
        <v>917</v>
      </c>
      <c r="D1141" t="s">
        <v>3233</v>
      </c>
      <c r="P1141" s="1"/>
    </row>
    <row r="1142" spans="1:26" x14ac:dyDescent="0.25">
      <c r="A1142" t="s">
        <v>917</v>
      </c>
      <c r="D1142" t="s">
        <v>3234</v>
      </c>
      <c r="N1142" s="36" t="s">
        <v>245</v>
      </c>
      <c r="O1142" s="58" t="s">
        <v>3785</v>
      </c>
      <c r="P1142" s="1"/>
    </row>
    <row r="1143" spans="1:26" x14ac:dyDescent="0.25">
      <c r="A1143" t="s">
        <v>917</v>
      </c>
      <c r="D1143" t="s">
        <v>444</v>
      </c>
      <c r="N1143" s="36" t="s">
        <v>2222</v>
      </c>
      <c r="O1143" s="58" t="s">
        <v>4136</v>
      </c>
      <c r="P1143" s="1"/>
    </row>
    <row r="1144" spans="1:26" x14ac:dyDescent="0.25">
      <c r="A1144" t="s">
        <v>917</v>
      </c>
      <c r="D1144" t="s">
        <v>3235</v>
      </c>
      <c r="N1144" s="36" t="s">
        <v>3203</v>
      </c>
      <c r="O1144" s="57" t="s">
        <v>3236</v>
      </c>
      <c r="P1144" s="1"/>
    </row>
    <row r="1145" spans="1:26" x14ac:dyDescent="0.25">
      <c r="A1145" t="s">
        <v>917</v>
      </c>
      <c r="D1145" t="s">
        <v>3620</v>
      </c>
      <c r="N1145" s="60" t="s">
        <v>2152</v>
      </c>
      <c r="O1145" s="58" t="s">
        <v>3619</v>
      </c>
      <c r="P1145" s="1"/>
    </row>
    <row r="1146" spans="1:26" x14ac:dyDescent="0.25">
      <c r="A1146" t="s">
        <v>917</v>
      </c>
      <c r="D1146" t="s">
        <v>3881</v>
      </c>
      <c r="E1146" t="s">
        <v>3880</v>
      </c>
      <c r="N1146" s="36" t="s">
        <v>3191</v>
      </c>
      <c r="O1146" s="58" t="s">
        <v>3879</v>
      </c>
      <c r="P1146" s="1"/>
    </row>
    <row r="1147" spans="1:26" x14ac:dyDescent="0.25">
      <c r="P1147" s="1"/>
    </row>
    <row r="1148" spans="1:26" x14ac:dyDescent="0.25">
      <c r="O1148" s="58" t="s">
        <v>4190</v>
      </c>
      <c r="P1148" s="1"/>
    </row>
    <row r="1149" spans="1:26" x14ac:dyDescent="0.25">
      <c r="P1149" s="1"/>
    </row>
    <row r="1150" spans="1:26" x14ac:dyDescent="0.25">
      <c r="P1150" s="1"/>
    </row>
    <row r="1151" spans="1:26" x14ac:dyDescent="0.25">
      <c r="P1151" s="1"/>
    </row>
    <row r="1152" spans="1:26" x14ac:dyDescent="0.25">
      <c r="P1152" s="1"/>
    </row>
    <row r="1153" spans="16:16" x14ac:dyDescent="0.25">
      <c r="P1153" s="1"/>
    </row>
    <row r="1154" spans="16:16" x14ac:dyDescent="0.25">
      <c r="P1154" s="1"/>
    </row>
    <row r="1155" spans="16:16" x14ac:dyDescent="0.25">
      <c r="P1155" s="1"/>
    </row>
    <row r="1156" spans="16:16" x14ac:dyDescent="0.25">
      <c r="P1156" s="1"/>
    </row>
  </sheetData>
  <sheetProtection algorithmName="SHA-512" hashValue="VHAG0S/cOwmJ+Qt9hYbbossB4zmSyqT+LCVSamihbGR+LawDhWj7ILJ5TdFrgZNZr5+OZCSMIZOovXKOZV/qbg==" saltValue="xhpHbTCfT70zU0JKehXurA==" spinCount="100000" sheet="1" objects="1" scenarios="1" autoFilter="0"/>
  <autoFilter ref="A7:AJ1146" xr:uid="{979FDCCC-1BFC-4938-803F-27B57F4586DD}"/>
  <sortState xmlns:xlrd2="http://schemas.microsoft.com/office/spreadsheetml/2017/richdata2" ref="A8:AG1125">
    <sortCondition ref="H8:H1125"/>
  </sortState>
  <mergeCells count="4">
    <mergeCell ref="A1:C1"/>
    <mergeCell ref="J1:K1"/>
    <mergeCell ref="E1:G1"/>
    <mergeCell ref="H7:I7"/>
  </mergeCells>
  <phoneticPr fontId="1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BB58B-D36A-47C8-BCB1-F0EFB72099B1}">
  <sheetPr codeName="Feuil3"/>
  <dimension ref="G1"/>
  <sheetViews>
    <sheetView workbookViewId="0">
      <selection activeCell="H20" sqref="H20"/>
    </sheetView>
  </sheetViews>
  <sheetFormatPr baseColWidth="10" defaultRowHeight="15" x14ac:dyDescent="0.25"/>
  <sheetData>
    <row r="1" spans="7:7" x14ac:dyDescent="0.25">
      <c r="G1" s="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B48C0-B8B6-4820-B07A-F97E08961910}">
  <sheetPr codeName="Feuil4"/>
  <dimension ref="A1"/>
  <sheetViews>
    <sheetView workbookViewId="0">
      <selection activeCell="H7" sqref="H7:H1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pages</vt:lpstr>
      <vt:lpstr>inventaire</vt:lpstr>
      <vt:lpstr>test</vt:lpstr>
      <vt:lpstr>macro</vt:lpstr>
      <vt:lpstr>inventaire!Zone_d_impression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DESBUQUOIS</dc:creator>
  <cp:lastModifiedBy>Christian DESBUQUOIS</cp:lastModifiedBy>
  <cp:lastPrinted>2026-09-09T05:57:30Z</cp:lastPrinted>
  <dcterms:created xsi:type="dcterms:W3CDTF">2026-07-31T15:59:49Z</dcterms:created>
  <dcterms:modified xsi:type="dcterms:W3CDTF">2026-10-14T07:35:13Z</dcterms:modified>
</cp:coreProperties>
</file>